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717"/>
  </bookViews>
  <sheets>
    <sheet name="钢筋笼计算表" sheetId="8" r:id="rId1"/>
    <sheet name="Sheet1" sheetId="9" r:id="rId2"/>
  </sheets>
  <definedNames>
    <definedName name="_xlnm._FilterDatabase" localSheetId="0" hidden="1">钢筋笼计算表!$A$1:$AS$389</definedName>
  </definedNames>
  <calcPr calcId="144525"/>
</workbook>
</file>

<file path=xl/comments1.xml><?xml version="1.0" encoding="utf-8"?>
<comments xmlns="http://schemas.openxmlformats.org/spreadsheetml/2006/main">
  <authors>
    <author>LJ</author>
  </authors>
  <commentList>
    <comment ref="AK2" authorId="0">
      <text>
        <r>
          <rPr>
            <b/>
            <sz val="9"/>
            <rFont val="宋体"/>
            <charset val="134"/>
          </rPr>
          <t>LJ:</t>
        </r>
        <r>
          <rPr>
            <sz val="9"/>
            <rFont val="宋体"/>
            <charset val="134"/>
          </rPr>
          <t xml:space="preserve">
计算结果包含搭接、锚固端、等</t>
        </r>
      </text>
    </comment>
    <comment ref="D3" authorId="0">
      <text>
        <r>
          <rPr>
            <b/>
            <sz val="9"/>
            <rFont val="宋体"/>
            <charset val="134"/>
          </rPr>
          <t>LJ:</t>
        </r>
        <r>
          <rPr>
            <sz val="9"/>
            <rFont val="宋体"/>
            <charset val="134"/>
          </rPr>
          <t xml:space="preserve">
</t>
        </r>
        <r>
          <rPr>
            <sz val="10"/>
            <color rgb="FF000000"/>
            <rFont val="黑体"/>
            <charset val="134"/>
          </rPr>
          <t>若有变径桩，先输入上部桩径再输入下部桩径，中间用“/”隔开</t>
        </r>
      </text>
    </comment>
    <comment ref="F3" authorId="0">
      <text>
        <r>
          <rPr>
            <b/>
            <sz val="9"/>
            <rFont val="宋体"/>
            <charset val="134"/>
          </rPr>
          <t>LJ:</t>
        </r>
        <r>
          <rPr>
            <sz val="9"/>
            <rFont val="宋体"/>
            <charset val="134"/>
          </rPr>
          <t xml:space="preserve">
若为变径桩，则上部L1长度输入变径上部总长</t>
        </r>
      </text>
    </comment>
    <comment ref="AE4" authorId="0">
      <text>
        <r>
          <rPr>
            <b/>
            <sz val="9"/>
            <rFont val="宋体"/>
            <charset val="134"/>
          </rPr>
          <t xml:space="preserve">LJ:
</t>
        </r>
        <r>
          <rPr>
            <sz val="9"/>
            <rFont val="宋体"/>
            <charset val="134"/>
          </rPr>
          <t>原地面标高减笼顶标高加搭接，此处为估值</t>
        </r>
      </text>
    </comment>
  </commentList>
</comments>
</file>

<file path=xl/sharedStrings.xml><?xml version="1.0" encoding="utf-8"?>
<sst xmlns="http://schemas.openxmlformats.org/spreadsheetml/2006/main" count="184" uniqueCount="52">
  <si>
    <t>29-3钢 筋 笼 计 算 表</t>
  </si>
  <si>
    <t>图 纸 设 计 参 数</t>
  </si>
  <si>
    <t>计 算 结 果</t>
  </si>
  <si>
    <t>剖面</t>
  </si>
  <si>
    <t>桩型</t>
  </si>
  <si>
    <t>有效桩长（m）</t>
  </si>
  <si>
    <t>钢筋笼直径（mm）</t>
  </si>
  <si>
    <t>锚固端(m)</t>
  </si>
  <si>
    <t>上部L1</t>
  </si>
  <si>
    <t>下部L2</t>
  </si>
  <si>
    <t>加筋箍</t>
  </si>
  <si>
    <r>
      <rPr>
        <sz val="10"/>
        <rFont val="黑体"/>
        <charset val="134"/>
      </rPr>
      <t>箍筋(</t>
    </r>
    <r>
      <rPr>
        <b/>
        <sz val="10"/>
        <color rgb="FFFF0000"/>
        <rFont val="黑体"/>
        <charset val="134"/>
      </rPr>
      <t>加密区</t>
    </r>
    <r>
      <rPr>
        <sz val="10"/>
        <rFont val="黑体"/>
        <charset val="134"/>
      </rPr>
      <t>)</t>
    </r>
  </si>
  <si>
    <r>
      <rPr>
        <sz val="10"/>
        <rFont val="黑体"/>
        <charset val="134"/>
      </rPr>
      <t>箍筋(</t>
    </r>
    <r>
      <rPr>
        <b/>
        <sz val="10"/>
        <color rgb="FFFF0000"/>
        <rFont val="黑体"/>
        <charset val="134"/>
      </rPr>
      <t>非加密区</t>
    </r>
    <r>
      <rPr>
        <sz val="10"/>
        <rFont val="黑体"/>
        <charset val="134"/>
      </rPr>
      <t>)</t>
    </r>
  </si>
  <si>
    <t>吊筋</t>
  </si>
  <si>
    <t>判断D列是否为数值</t>
  </si>
  <si>
    <t>变径上部直径（mm)</t>
  </si>
  <si>
    <t>变径下部直径（mm)</t>
  </si>
  <si>
    <t>上部9米接头数</t>
  </si>
  <si>
    <t>下部9米接头数</t>
  </si>
  <si>
    <t>主筋总长度（m）</t>
  </si>
  <si>
    <t>加筋箍总长(m)</t>
  </si>
  <si>
    <t>箍筋长度（m）</t>
  </si>
  <si>
    <t>吊筋长度（m）</t>
  </si>
  <si>
    <t>主筋总重量（kg）</t>
  </si>
  <si>
    <t>加筋箍重量(kg)</t>
  </si>
  <si>
    <t>箍筋重量（kg）</t>
  </si>
  <si>
    <t>吊筋重量（kg）</t>
  </si>
  <si>
    <t>统计（t）</t>
  </si>
  <si>
    <t>主筋1</t>
  </si>
  <si>
    <t>长度（m）</t>
  </si>
  <si>
    <t>主筋2</t>
  </si>
  <si>
    <t>规格型号</t>
  </si>
  <si>
    <t>间距（m）</t>
  </si>
  <si>
    <t>间距（mm）</t>
  </si>
  <si>
    <t xml:space="preserve">1-1    </t>
  </si>
  <si>
    <t>GZZ1</t>
  </si>
  <si>
    <t>C</t>
  </si>
  <si>
    <t>@</t>
  </si>
  <si>
    <t>B</t>
  </si>
  <si>
    <t>3-3</t>
  </si>
  <si>
    <t>GZZ2</t>
  </si>
  <si>
    <t>4-4</t>
  </si>
  <si>
    <t>GZZ3</t>
  </si>
  <si>
    <t>5-5</t>
  </si>
  <si>
    <t>GZZ4</t>
  </si>
  <si>
    <t>6-6</t>
  </si>
  <si>
    <t>GZZ5</t>
  </si>
  <si>
    <t>12-12</t>
  </si>
  <si>
    <t>GZZ8</t>
  </si>
  <si>
    <t>LZ1</t>
  </si>
  <si>
    <t>700/550</t>
  </si>
  <si>
    <t>LZ2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</si>
</sst>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11"/>
      <color rgb="FFFF0000"/>
      <name val="黑体"/>
      <charset val="134"/>
    </font>
    <font>
      <sz val="10"/>
      <color rgb="FFFF0000"/>
      <name val="黑体"/>
      <charset val="134"/>
    </font>
    <font>
      <sz val="10"/>
      <color rgb="FFFF0000"/>
      <name val="SJQY"/>
      <charset val="134"/>
    </font>
    <font>
      <sz val="9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C1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AS389"/>
  <sheetViews>
    <sheetView showGridLines="0" tabSelected="1" workbookViewId="0">
      <pane ySplit="4" topLeftCell="A5" activePane="bottomLeft" state="frozen"/>
      <selection/>
      <selection pane="bottomLeft" activeCell="AU9" sqref="AU9"/>
    </sheetView>
  </sheetViews>
  <sheetFormatPr defaultColWidth="9" defaultRowHeight="14.4"/>
  <cols>
    <col min="1" max="1" width="5.62962962962963" customWidth="1"/>
    <col min="2" max="2" width="5.90740740740741" customWidth="1"/>
    <col min="3" max="3" width="5.62962962962963" customWidth="1"/>
    <col min="4" max="4" width="6.58333333333333" customWidth="1"/>
    <col min="5" max="5" width="5.5" customWidth="1"/>
    <col min="6" max="6" width="3.5" customWidth="1"/>
    <col min="7" max="7" width="1.62962962962963" customWidth="1"/>
    <col min="8" max="8" width="3.62962962962963" customWidth="1"/>
    <col min="9" max="9" width="6.75" customWidth="1"/>
    <col min="10" max="10" width="3.62962962962963" customWidth="1"/>
    <col min="11" max="11" width="2.12962962962963" customWidth="1"/>
    <col min="12" max="12" width="3.62962962962963" customWidth="1"/>
    <col min="13" max="13" width="6.80555555555556" customWidth="1"/>
    <col min="14" max="14" width="2.9537037037037" customWidth="1"/>
    <col min="15" max="15" width="3.05555555555556" customWidth="1"/>
    <col min="16" max="16" width="1.81481481481481" customWidth="1"/>
    <col min="17" max="17" width="5.22222222222222" customWidth="1"/>
    <col min="18" max="18" width="2.49074074074074" customWidth="1"/>
    <col min="19" max="19" width="2.9537037037037" customWidth="1"/>
    <col min="20" max="20" width="1.93518518518519" customWidth="1"/>
    <col min="21" max="21" width="5.62962962962963" customWidth="1"/>
    <col min="22" max="22" width="6.02777777777778" customWidth="1"/>
    <col min="23" max="23" width="2.83333333333333" customWidth="1"/>
    <col min="24" max="24" width="3.40740740740741" customWidth="1"/>
    <col min="25" max="25" width="2.62037037037037" customWidth="1"/>
    <col min="26" max="26" width="5.87962962962963" customWidth="1"/>
    <col min="27" max="27" width="6.75" customWidth="1"/>
    <col min="28" max="28" width="3.12962962962963" customWidth="1"/>
    <col min="29" max="29" width="3.05555555555556" customWidth="1"/>
    <col min="30" max="30" width="2.75" customWidth="1"/>
    <col min="31" max="31" width="5.37962962962963" customWidth="1"/>
    <col min="32" max="34" width="7.26851851851852" style="2" hidden="1" customWidth="1"/>
    <col min="35" max="36" width="5.46296296296296" style="2" hidden="1" customWidth="1"/>
    <col min="37" max="39" width="8.12962962962963" style="2" customWidth="1"/>
    <col min="40" max="40" width="5.62962962962963" style="2" customWidth="1"/>
    <col min="41" max="43" width="9.5" style="2" customWidth="1"/>
    <col min="44" max="44" width="6.5" style="2" customWidth="1"/>
    <col min="45" max="45" width="7.62962962962963" customWidth="1"/>
  </cols>
  <sheetData>
    <row r="1" ht="32" customHeight="1" spans="1:4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customFormat="1" ht="24" customHeight="1" spans="1:4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5"/>
      <c r="AG2" s="25"/>
      <c r="AH2" s="25"/>
      <c r="AI2" s="25"/>
      <c r="AJ2" s="25"/>
      <c r="AK2" s="30" t="s">
        <v>2</v>
      </c>
      <c r="AL2" s="30"/>
      <c r="AM2" s="30"/>
      <c r="AN2" s="30"/>
      <c r="AO2" s="30"/>
      <c r="AP2" s="30"/>
      <c r="AQ2" s="30"/>
      <c r="AR2" s="30"/>
      <c r="AS2" s="30"/>
    </row>
    <row r="3" s="1" customFormat="1" ht="33" customHeight="1" spans="1:4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/>
      <c r="H3" s="7"/>
      <c r="I3" s="7"/>
      <c r="J3" s="7" t="s">
        <v>9</v>
      </c>
      <c r="K3" s="7"/>
      <c r="L3" s="7"/>
      <c r="M3" s="7"/>
      <c r="N3" s="20" t="s">
        <v>10</v>
      </c>
      <c r="O3" s="10"/>
      <c r="P3" s="10"/>
      <c r="Q3" s="8"/>
      <c r="R3" s="20" t="s">
        <v>11</v>
      </c>
      <c r="S3" s="10"/>
      <c r="T3" s="10"/>
      <c r="U3" s="10"/>
      <c r="V3" s="8"/>
      <c r="W3" s="20" t="s">
        <v>12</v>
      </c>
      <c r="X3" s="10"/>
      <c r="Y3" s="10"/>
      <c r="Z3" s="10"/>
      <c r="AA3" s="8"/>
      <c r="AB3" s="20" t="s">
        <v>13</v>
      </c>
      <c r="AC3" s="10"/>
      <c r="AD3" s="10"/>
      <c r="AE3" s="8"/>
      <c r="AF3" s="26" t="s">
        <v>14</v>
      </c>
      <c r="AG3" s="31" t="s">
        <v>15</v>
      </c>
      <c r="AH3" s="31" t="s">
        <v>16</v>
      </c>
      <c r="AI3" s="26" t="s">
        <v>17</v>
      </c>
      <c r="AJ3" s="26" t="s">
        <v>18</v>
      </c>
      <c r="AK3" s="32" t="s">
        <v>19</v>
      </c>
      <c r="AL3" s="32" t="s">
        <v>20</v>
      </c>
      <c r="AM3" s="32" t="s">
        <v>21</v>
      </c>
      <c r="AN3" s="32" t="s">
        <v>22</v>
      </c>
      <c r="AO3" s="32" t="s">
        <v>23</v>
      </c>
      <c r="AP3" s="32" t="s">
        <v>24</v>
      </c>
      <c r="AQ3" s="32" t="s">
        <v>25</v>
      </c>
      <c r="AR3" s="40" t="s">
        <v>26</v>
      </c>
      <c r="AS3" s="41" t="s">
        <v>27</v>
      </c>
    </row>
    <row r="4" s="1" customFormat="1" ht="33" customHeight="1" spans="1:45">
      <c r="A4" s="5"/>
      <c r="B4" s="9"/>
      <c r="C4" s="7"/>
      <c r="D4" s="7"/>
      <c r="E4" s="7"/>
      <c r="F4" s="10" t="s">
        <v>28</v>
      </c>
      <c r="G4" s="10"/>
      <c r="H4" s="10"/>
      <c r="I4" s="10" t="s">
        <v>29</v>
      </c>
      <c r="J4" s="20" t="s">
        <v>30</v>
      </c>
      <c r="K4" s="10"/>
      <c r="L4" s="10"/>
      <c r="M4" s="8" t="s">
        <v>29</v>
      </c>
      <c r="N4" s="10" t="s">
        <v>31</v>
      </c>
      <c r="O4" s="10"/>
      <c r="P4" s="10"/>
      <c r="Q4" s="8" t="s">
        <v>32</v>
      </c>
      <c r="R4" s="10" t="s">
        <v>31</v>
      </c>
      <c r="S4" s="10"/>
      <c r="T4" s="10"/>
      <c r="U4" s="23" t="s">
        <v>33</v>
      </c>
      <c r="V4" s="8" t="s">
        <v>29</v>
      </c>
      <c r="W4" s="10" t="s">
        <v>31</v>
      </c>
      <c r="X4" s="10"/>
      <c r="Y4" s="10"/>
      <c r="Z4" s="23" t="s">
        <v>33</v>
      </c>
      <c r="AA4" s="8" t="s">
        <v>29</v>
      </c>
      <c r="AB4" s="10" t="s">
        <v>31</v>
      </c>
      <c r="AC4" s="10"/>
      <c r="AD4" s="10"/>
      <c r="AE4" s="8" t="s">
        <v>29</v>
      </c>
      <c r="AF4" s="27"/>
      <c r="AG4" s="31"/>
      <c r="AH4" s="31"/>
      <c r="AI4" s="27"/>
      <c r="AJ4" s="27"/>
      <c r="AK4" s="33"/>
      <c r="AL4" s="33"/>
      <c r="AM4" s="33"/>
      <c r="AN4" s="33"/>
      <c r="AO4" s="33"/>
      <c r="AP4" s="33"/>
      <c r="AQ4" s="33"/>
      <c r="AR4" s="40"/>
      <c r="AS4" s="41"/>
    </row>
    <row r="5" s="1" customFormat="1" ht="36" customHeight="1" spans="1:45">
      <c r="A5" s="11" t="s">
        <v>34</v>
      </c>
      <c r="B5" s="12" t="s">
        <v>35</v>
      </c>
      <c r="C5" s="12">
        <v>26.5</v>
      </c>
      <c r="D5" s="13">
        <v>800</v>
      </c>
      <c r="E5" s="13">
        <v>0.75</v>
      </c>
      <c r="F5" s="14">
        <v>21</v>
      </c>
      <c r="G5" s="15" t="s">
        <v>36</v>
      </c>
      <c r="H5" s="14">
        <v>25</v>
      </c>
      <c r="I5" s="14">
        <v>12.35</v>
      </c>
      <c r="J5" s="21">
        <v>11</v>
      </c>
      <c r="K5" s="15" t="s">
        <v>36</v>
      </c>
      <c r="L5" s="14">
        <v>25</v>
      </c>
      <c r="M5" s="14">
        <f t="shared" ref="M5:M11" si="0">C5-I5</f>
        <v>14.15</v>
      </c>
      <c r="N5" s="22" t="s">
        <v>36</v>
      </c>
      <c r="O5" s="14">
        <v>16</v>
      </c>
      <c r="P5" s="14" t="s">
        <v>37</v>
      </c>
      <c r="Q5" s="24">
        <v>2</v>
      </c>
      <c r="R5" s="15" t="s">
        <v>38</v>
      </c>
      <c r="S5" s="14">
        <v>8</v>
      </c>
      <c r="T5" s="14" t="s">
        <v>37</v>
      </c>
      <c r="U5" s="14">
        <v>100</v>
      </c>
      <c r="V5" s="14">
        <v>4.5</v>
      </c>
      <c r="W5" s="22" t="s">
        <v>38</v>
      </c>
      <c r="X5" s="14">
        <v>8</v>
      </c>
      <c r="Y5" s="14" t="s">
        <v>37</v>
      </c>
      <c r="Z5" s="14">
        <v>200</v>
      </c>
      <c r="AA5" s="24">
        <f t="shared" ref="AA5:AA11" si="1">C5-V5</f>
        <v>22</v>
      </c>
      <c r="AB5" s="21">
        <v>2</v>
      </c>
      <c r="AC5" s="15" t="s">
        <v>36</v>
      </c>
      <c r="AD5" s="14">
        <v>16</v>
      </c>
      <c r="AE5" s="24">
        <v>2</v>
      </c>
      <c r="AF5" s="28" t="b">
        <f t="shared" ref="AF5:AF11" si="2">ISNUMBER(D5)</f>
        <v>1</v>
      </c>
      <c r="AG5" s="28">
        <f t="shared" ref="AG5:AG11" si="3">IF(AF5=TRUE,D5,MIDB(D5,1,3))</f>
        <v>800</v>
      </c>
      <c r="AH5" s="28">
        <f t="shared" ref="AH5:AH11" si="4">IF(AF5=TRUE,D5,MIDB(D5,5,3))</f>
        <v>800</v>
      </c>
      <c r="AI5" s="34">
        <f t="shared" ref="AI5:AI12" si="5">IF(F5=J5,(CEILING((E5+I5+M5)/9,1)-1),(CEILING((E5+I5)/9,1)-1))</f>
        <v>1</v>
      </c>
      <c r="AJ5" s="35">
        <f t="shared" ref="AJ5:AJ12" si="6">IF(IF(F5=J5,0,(CEILING(M5/9,1)-1))&gt;0,IF(F5=J5,0,(CEILING(M5/9,1)-1)),0)</f>
        <v>1</v>
      </c>
      <c r="AK5" s="36">
        <f t="shared" ref="AK5:AK11" si="7">IF((CEILING((E5+I5+M5)/9,1)-1)=(AI5+AJ5),F5*(E5+I5+AI5*(H5/100))+J5*(M5+AJ5*(L5/100)),F5*(E5+I5+AI5*(H5/100))+J5*(M5+(AJ5+1)*(L5/100)))</f>
        <v>441.5</v>
      </c>
      <c r="AL5" s="36">
        <f t="shared" ref="AL5:AL11" si="8">IF(AF5=TRUE,(3.14*D5/1000+O5/100)*(CEILING((I5+M5)/Q5,1)+1),(3.14*AG5/1000+O5/100)*(CEILING(I5/Q5,1)+1)+(3.14*AH5/1000+O5/100)*(CEILING(M5/Q5,1)+1))</f>
        <v>40.08</v>
      </c>
      <c r="AM5" s="37">
        <f t="shared" ref="AM5:AM11" si="9">IF(AF5=TRUE,SQRT((U5/1000)^2+(3.14*D5/1000)^2)*INT(V5/(U5/1000)+1)+SQRT((Z5/1000)^2+(3.14*D5/1000)^2)*(INT(AA5/(Z5/1000))+1),SQRT((U5/1000)^2+(3.14*AG5/1000)^2)*INT(V5/(U5/1000)+1)+SQRT((Z5/1000)^2+(3.14*AH5/1000)^2)*(INT(AA5/(Z5/1000))+1))</f>
        <v>395.357886111082</v>
      </c>
      <c r="AN5" s="37">
        <f t="shared" ref="AN5:AN11" si="10">AB5*AE5</f>
        <v>4</v>
      </c>
      <c r="AO5" s="42">
        <f t="shared" ref="AO5:AO11" si="11">0.00617*H5*H5*AK5</f>
        <v>1702.534375</v>
      </c>
      <c r="AP5" s="42">
        <f t="shared" ref="AP5:AP11" si="12">0.00617*O5*O5*AL5</f>
        <v>63.3071616</v>
      </c>
      <c r="AQ5" s="42">
        <f t="shared" ref="AQ5:AQ11" si="13">0.00617*S5*S5*AM5</f>
        <v>156.118922067544</v>
      </c>
      <c r="AR5" s="42">
        <f t="shared" ref="AR5:AR11" si="14">0.00617*AD5*AD5*AN5</f>
        <v>6.31808</v>
      </c>
      <c r="AS5" s="43">
        <f t="shared" ref="AS5:AS11" si="15">(SUM(AO5:AR5))/1000</f>
        <v>1.92827853866754</v>
      </c>
    </row>
    <row r="6" s="1" customFormat="1" ht="36" customHeight="1" spans="1:45">
      <c r="A6" s="11" t="s">
        <v>39</v>
      </c>
      <c r="B6" s="12" t="s">
        <v>40</v>
      </c>
      <c r="C6" s="12">
        <v>27.7</v>
      </c>
      <c r="D6" s="13">
        <v>800</v>
      </c>
      <c r="E6" s="13">
        <v>0.75</v>
      </c>
      <c r="F6" s="14">
        <v>22</v>
      </c>
      <c r="G6" s="15" t="s">
        <v>36</v>
      </c>
      <c r="H6" s="14">
        <v>25</v>
      </c>
      <c r="I6" s="14">
        <v>12.85</v>
      </c>
      <c r="J6" s="21">
        <v>11</v>
      </c>
      <c r="K6" s="15" t="s">
        <v>36</v>
      </c>
      <c r="L6" s="14">
        <v>25</v>
      </c>
      <c r="M6" s="14">
        <f t="shared" si="0"/>
        <v>14.85</v>
      </c>
      <c r="N6" s="22" t="s">
        <v>36</v>
      </c>
      <c r="O6" s="14">
        <v>16</v>
      </c>
      <c r="P6" s="14" t="s">
        <v>37</v>
      </c>
      <c r="Q6" s="24">
        <v>2</v>
      </c>
      <c r="R6" s="15" t="s">
        <v>38</v>
      </c>
      <c r="S6" s="14">
        <v>8</v>
      </c>
      <c r="T6" s="14" t="s">
        <v>37</v>
      </c>
      <c r="U6" s="14">
        <v>100</v>
      </c>
      <c r="V6" s="14">
        <v>4.5</v>
      </c>
      <c r="W6" s="22" t="s">
        <v>38</v>
      </c>
      <c r="X6" s="14">
        <v>8</v>
      </c>
      <c r="Y6" s="14" t="s">
        <v>37</v>
      </c>
      <c r="Z6" s="14">
        <v>200</v>
      </c>
      <c r="AA6" s="24">
        <f t="shared" si="1"/>
        <v>23.2</v>
      </c>
      <c r="AB6" s="21">
        <v>2</v>
      </c>
      <c r="AC6" s="15" t="s">
        <v>36</v>
      </c>
      <c r="AD6" s="14">
        <v>16</v>
      </c>
      <c r="AE6" s="24">
        <v>2</v>
      </c>
      <c r="AF6" s="28" t="b">
        <f t="shared" si="2"/>
        <v>1</v>
      </c>
      <c r="AG6" s="28">
        <f t="shared" si="3"/>
        <v>800</v>
      </c>
      <c r="AH6" s="28">
        <f t="shared" si="4"/>
        <v>800</v>
      </c>
      <c r="AI6" s="34">
        <f t="shared" si="5"/>
        <v>1</v>
      </c>
      <c r="AJ6" s="35">
        <f t="shared" si="6"/>
        <v>1</v>
      </c>
      <c r="AK6" s="36">
        <f t="shared" si="7"/>
        <v>473.55</v>
      </c>
      <c r="AL6" s="36">
        <f t="shared" si="8"/>
        <v>40.08</v>
      </c>
      <c r="AM6" s="37">
        <f t="shared" si="9"/>
        <v>410.477581346106</v>
      </c>
      <c r="AN6" s="37">
        <f t="shared" si="10"/>
        <v>4</v>
      </c>
      <c r="AO6" s="42">
        <f t="shared" si="11"/>
        <v>1826.1271875</v>
      </c>
      <c r="AP6" s="42">
        <f t="shared" si="12"/>
        <v>63.3071616</v>
      </c>
      <c r="AQ6" s="42">
        <f t="shared" si="13"/>
        <v>162.08938732195</v>
      </c>
      <c r="AR6" s="42">
        <f t="shared" si="14"/>
        <v>6.31808</v>
      </c>
      <c r="AS6" s="43">
        <f t="shared" si="15"/>
        <v>2.05784181642195</v>
      </c>
    </row>
    <row r="7" s="1" customFormat="1" ht="36" customHeight="1" spans="1:45">
      <c r="A7" s="11" t="s">
        <v>41</v>
      </c>
      <c r="B7" s="12" t="s">
        <v>42</v>
      </c>
      <c r="C7" s="12">
        <v>27.7</v>
      </c>
      <c r="D7" s="13">
        <v>850</v>
      </c>
      <c r="E7" s="13">
        <v>0.75</v>
      </c>
      <c r="F7" s="14">
        <v>24</v>
      </c>
      <c r="G7" s="15" t="s">
        <v>36</v>
      </c>
      <c r="H7" s="14">
        <v>28</v>
      </c>
      <c r="I7" s="14">
        <v>13.55</v>
      </c>
      <c r="J7" s="21">
        <v>12</v>
      </c>
      <c r="K7" s="15" t="s">
        <v>36</v>
      </c>
      <c r="L7" s="14">
        <v>28</v>
      </c>
      <c r="M7" s="14">
        <f t="shared" si="0"/>
        <v>14.15</v>
      </c>
      <c r="N7" s="22" t="s">
        <v>36</v>
      </c>
      <c r="O7" s="14">
        <v>16</v>
      </c>
      <c r="P7" s="14" t="s">
        <v>37</v>
      </c>
      <c r="Q7" s="24">
        <v>2</v>
      </c>
      <c r="R7" s="15" t="s">
        <v>38</v>
      </c>
      <c r="S7" s="14">
        <v>8</v>
      </c>
      <c r="T7" s="14" t="s">
        <v>37</v>
      </c>
      <c r="U7" s="14">
        <v>100</v>
      </c>
      <c r="V7" s="14">
        <v>4.5</v>
      </c>
      <c r="W7" s="22" t="s">
        <v>38</v>
      </c>
      <c r="X7" s="14">
        <v>8</v>
      </c>
      <c r="Y7" s="14" t="s">
        <v>37</v>
      </c>
      <c r="Z7" s="14">
        <v>200</v>
      </c>
      <c r="AA7" s="24">
        <f t="shared" si="1"/>
        <v>23.2</v>
      </c>
      <c r="AB7" s="21">
        <v>2</v>
      </c>
      <c r="AC7" s="15" t="s">
        <v>36</v>
      </c>
      <c r="AD7" s="14">
        <v>16</v>
      </c>
      <c r="AE7" s="24">
        <v>2</v>
      </c>
      <c r="AF7" s="28" t="b">
        <f t="shared" si="2"/>
        <v>1</v>
      </c>
      <c r="AG7" s="28">
        <f t="shared" si="3"/>
        <v>850</v>
      </c>
      <c r="AH7" s="28">
        <f t="shared" si="4"/>
        <v>850</v>
      </c>
      <c r="AI7" s="34">
        <f t="shared" si="5"/>
        <v>1</v>
      </c>
      <c r="AJ7" s="35">
        <f t="shared" si="6"/>
        <v>1</v>
      </c>
      <c r="AK7" s="36">
        <f t="shared" si="7"/>
        <v>526.44</v>
      </c>
      <c r="AL7" s="36">
        <f t="shared" si="8"/>
        <v>42.435</v>
      </c>
      <c r="AM7" s="37">
        <f t="shared" si="9"/>
        <v>436.008649926907</v>
      </c>
      <c r="AN7" s="37">
        <f t="shared" si="10"/>
        <v>4</v>
      </c>
      <c r="AO7" s="42">
        <f t="shared" si="11"/>
        <v>2546.5376832</v>
      </c>
      <c r="AP7" s="42">
        <f t="shared" si="12"/>
        <v>67.0269312</v>
      </c>
      <c r="AQ7" s="42">
        <f t="shared" si="13"/>
        <v>172.171095683137</v>
      </c>
      <c r="AR7" s="42">
        <f t="shared" si="14"/>
        <v>6.31808</v>
      </c>
      <c r="AS7" s="43">
        <f t="shared" si="15"/>
        <v>2.79205379008314</v>
      </c>
    </row>
    <row r="8" s="1" customFormat="1" ht="36" customHeight="1" spans="1:45">
      <c r="A8" s="11" t="s">
        <v>43</v>
      </c>
      <c r="B8" s="12" t="s">
        <v>44</v>
      </c>
      <c r="C8" s="12">
        <v>25.4</v>
      </c>
      <c r="D8" s="13">
        <v>800</v>
      </c>
      <c r="E8" s="13">
        <v>0.75</v>
      </c>
      <c r="F8" s="14">
        <v>21</v>
      </c>
      <c r="G8" s="15" t="s">
        <v>36</v>
      </c>
      <c r="H8" s="14">
        <v>25</v>
      </c>
      <c r="I8" s="14">
        <v>12.35</v>
      </c>
      <c r="J8" s="21">
        <v>11</v>
      </c>
      <c r="K8" s="15" t="s">
        <v>36</v>
      </c>
      <c r="L8" s="14">
        <v>25</v>
      </c>
      <c r="M8" s="14">
        <f t="shared" si="0"/>
        <v>13.05</v>
      </c>
      <c r="N8" s="22" t="s">
        <v>36</v>
      </c>
      <c r="O8" s="14">
        <v>16</v>
      </c>
      <c r="P8" s="14" t="s">
        <v>37</v>
      </c>
      <c r="Q8" s="24">
        <v>2</v>
      </c>
      <c r="R8" s="15" t="s">
        <v>38</v>
      </c>
      <c r="S8" s="14">
        <v>8</v>
      </c>
      <c r="T8" s="14" t="s">
        <v>37</v>
      </c>
      <c r="U8" s="14">
        <v>100</v>
      </c>
      <c r="V8" s="14">
        <v>4.5</v>
      </c>
      <c r="W8" s="22" t="s">
        <v>38</v>
      </c>
      <c r="X8" s="14">
        <v>8</v>
      </c>
      <c r="Y8" s="14" t="s">
        <v>37</v>
      </c>
      <c r="Z8" s="14">
        <v>200</v>
      </c>
      <c r="AA8" s="24">
        <f t="shared" si="1"/>
        <v>20.9</v>
      </c>
      <c r="AB8" s="21">
        <v>2</v>
      </c>
      <c r="AC8" s="15" t="s">
        <v>36</v>
      </c>
      <c r="AD8" s="14">
        <v>16</v>
      </c>
      <c r="AE8" s="24">
        <v>2</v>
      </c>
      <c r="AF8" s="28" t="b">
        <f t="shared" si="2"/>
        <v>1</v>
      </c>
      <c r="AG8" s="28">
        <f t="shared" si="3"/>
        <v>800</v>
      </c>
      <c r="AH8" s="28">
        <f t="shared" si="4"/>
        <v>800</v>
      </c>
      <c r="AI8" s="34">
        <f t="shared" si="5"/>
        <v>1</v>
      </c>
      <c r="AJ8" s="35">
        <f t="shared" si="6"/>
        <v>1</v>
      </c>
      <c r="AK8" s="36">
        <f t="shared" si="7"/>
        <v>426.65</v>
      </c>
      <c r="AL8" s="36">
        <f t="shared" si="8"/>
        <v>37.408</v>
      </c>
      <c r="AM8" s="37">
        <f t="shared" si="9"/>
        <v>380.238190876058</v>
      </c>
      <c r="AN8" s="37">
        <f t="shared" si="10"/>
        <v>4</v>
      </c>
      <c r="AO8" s="42">
        <f t="shared" si="11"/>
        <v>1645.2690625</v>
      </c>
      <c r="AP8" s="42">
        <f t="shared" si="12"/>
        <v>59.08668416</v>
      </c>
      <c r="AQ8" s="42">
        <f t="shared" si="13"/>
        <v>150.148456813138</v>
      </c>
      <c r="AR8" s="42">
        <f t="shared" si="14"/>
        <v>6.31808</v>
      </c>
      <c r="AS8" s="43">
        <f t="shared" si="15"/>
        <v>1.86082228347314</v>
      </c>
    </row>
    <row r="9" s="1" customFormat="1" ht="36" customHeight="1" spans="1:45">
      <c r="A9" s="11" t="s">
        <v>45</v>
      </c>
      <c r="B9" s="12" t="s">
        <v>46</v>
      </c>
      <c r="C9" s="12">
        <v>28.3</v>
      </c>
      <c r="D9" s="13">
        <v>900</v>
      </c>
      <c r="E9" s="13">
        <v>0.75</v>
      </c>
      <c r="F9" s="14">
        <v>28</v>
      </c>
      <c r="G9" s="15" t="s">
        <v>36</v>
      </c>
      <c r="H9" s="14">
        <v>28</v>
      </c>
      <c r="I9" s="14">
        <v>15.25</v>
      </c>
      <c r="J9" s="21">
        <v>14</v>
      </c>
      <c r="K9" s="15" t="s">
        <v>36</v>
      </c>
      <c r="L9" s="14">
        <v>28</v>
      </c>
      <c r="M9" s="14">
        <f t="shared" si="0"/>
        <v>13.05</v>
      </c>
      <c r="N9" s="22" t="s">
        <v>36</v>
      </c>
      <c r="O9" s="14">
        <v>16</v>
      </c>
      <c r="P9" s="14" t="s">
        <v>37</v>
      </c>
      <c r="Q9" s="24">
        <v>2</v>
      </c>
      <c r="R9" s="15" t="s">
        <v>38</v>
      </c>
      <c r="S9" s="14">
        <v>8</v>
      </c>
      <c r="T9" s="14" t="s">
        <v>37</v>
      </c>
      <c r="U9" s="14">
        <v>100</v>
      </c>
      <c r="V9" s="14">
        <v>4.5</v>
      </c>
      <c r="W9" s="22" t="s">
        <v>38</v>
      </c>
      <c r="X9" s="14">
        <v>8</v>
      </c>
      <c r="Y9" s="14" t="s">
        <v>37</v>
      </c>
      <c r="Z9" s="14">
        <v>200</v>
      </c>
      <c r="AA9" s="24">
        <f t="shared" si="1"/>
        <v>23.8</v>
      </c>
      <c r="AB9" s="21">
        <v>2</v>
      </c>
      <c r="AC9" s="15" t="s">
        <v>36</v>
      </c>
      <c r="AD9" s="14">
        <v>16</v>
      </c>
      <c r="AE9" s="24">
        <v>2</v>
      </c>
      <c r="AF9" s="28" t="b">
        <f t="shared" si="2"/>
        <v>1</v>
      </c>
      <c r="AG9" s="28">
        <f t="shared" si="3"/>
        <v>900</v>
      </c>
      <c r="AH9" s="28">
        <f t="shared" si="4"/>
        <v>900</v>
      </c>
      <c r="AI9" s="34">
        <f t="shared" si="5"/>
        <v>1</v>
      </c>
      <c r="AJ9" s="35">
        <f t="shared" si="6"/>
        <v>1</v>
      </c>
      <c r="AK9" s="36">
        <f t="shared" si="7"/>
        <v>646.38</v>
      </c>
      <c r="AL9" s="36">
        <f t="shared" si="8"/>
        <v>47.776</v>
      </c>
      <c r="AM9" s="37">
        <f t="shared" si="9"/>
        <v>470.045557817943</v>
      </c>
      <c r="AN9" s="37">
        <f t="shared" si="10"/>
        <v>4</v>
      </c>
      <c r="AO9" s="42">
        <f t="shared" si="11"/>
        <v>3126.7210464</v>
      </c>
      <c r="AP9" s="42">
        <f t="shared" si="12"/>
        <v>75.46314752</v>
      </c>
      <c r="AQ9" s="42">
        <f t="shared" si="13"/>
        <v>185.611589871149</v>
      </c>
      <c r="AR9" s="42">
        <f t="shared" si="14"/>
        <v>6.31808</v>
      </c>
      <c r="AS9" s="43">
        <f t="shared" si="15"/>
        <v>3.39411386379115</v>
      </c>
    </row>
    <row r="10" s="1" customFormat="1" ht="36" customHeight="1" spans="1:45">
      <c r="A10" s="16" t="s">
        <v>47</v>
      </c>
      <c r="B10" s="12" t="s">
        <v>48</v>
      </c>
      <c r="C10" s="12">
        <v>10.6</v>
      </c>
      <c r="D10" s="13">
        <v>600</v>
      </c>
      <c r="E10" s="13">
        <v>0.65</v>
      </c>
      <c r="F10" s="14">
        <v>12</v>
      </c>
      <c r="G10" s="15" t="s">
        <v>36</v>
      </c>
      <c r="H10" s="14">
        <v>22</v>
      </c>
      <c r="I10" s="14">
        <v>7.4</v>
      </c>
      <c r="J10" s="21">
        <v>6</v>
      </c>
      <c r="K10" s="15" t="s">
        <v>36</v>
      </c>
      <c r="L10" s="14">
        <v>22</v>
      </c>
      <c r="M10" s="14">
        <f t="shared" si="0"/>
        <v>3.2</v>
      </c>
      <c r="N10" s="22" t="s">
        <v>36</v>
      </c>
      <c r="O10" s="14">
        <v>16</v>
      </c>
      <c r="P10" s="14" t="s">
        <v>37</v>
      </c>
      <c r="Q10" s="24">
        <v>2</v>
      </c>
      <c r="R10" s="15" t="s">
        <v>38</v>
      </c>
      <c r="S10" s="14">
        <v>8</v>
      </c>
      <c r="T10" s="14" t="s">
        <v>37</v>
      </c>
      <c r="U10" s="14">
        <v>100</v>
      </c>
      <c r="V10" s="14">
        <v>3.5</v>
      </c>
      <c r="W10" s="22" t="s">
        <v>38</v>
      </c>
      <c r="X10" s="14">
        <v>8</v>
      </c>
      <c r="Y10" s="14" t="s">
        <v>37</v>
      </c>
      <c r="Z10" s="14">
        <v>200</v>
      </c>
      <c r="AA10" s="24">
        <f t="shared" si="1"/>
        <v>7.1</v>
      </c>
      <c r="AB10" s="21">
        <v>2</v>
      </c>
      <c r="AC10" s="15" t="s">
        <v>36</v>
      </c>
      <c r="AD10" s="14">
        <v>16</v>
      </c>
      <c r="AE10" s="24">
        <v>2</v>
      </c>
      <c r="AF10" s="28" t="b">
        <f t="shared" si="2"/>
        <v>1</v>
      </c>
      <c r="AG10" s="28">
        <f t="shared" si="3"/>
        <v>600</v>
      </c>
      <c r="AH10" s="28">
        <f t="shared" si="4"/>
        <v>600</v>
      </c>
      <c r="AI10" s="34">
        <f t="shared" si="5"/>
        <v>0</v>
      </c>
      <c r="AJ10" s="35">
        <f t="shared" si="6"/>
        <v>0</v>
      </c>
      <c r="AK10" s="36">
        <f t="shared" si="7"/>
        <v>117.12</v>
      </c>
      <c r="AL10" s="36">
        <f t="shared" si="8"/>
        <v>14.308</v>
      </c>
      <c r="AM10" s="37">
        <f t="shared" si="9"/>
        <v>136.124569144566</v>
      </c>
      <c r="AN10" s="37">
        <f t="shared" si="10"/>
        <v>4</v>
      </c>
      <c r="AO10" s="42">
        <f t="shared" si="11"/>
        <v>349.7531136</v>
      </c>
      <c r="AP10" s="42">
        <f t="shared" si="12"/>
        <v>22.59977216</v>
      </c>
      <c r="AQ10" s="42">
        <f t="shared" si="13"/>
        <v>53.752869863806</v>
      </c>
      <c r="AR10" s="42">
        <f t="shared" si="14"/>
        <v>6.31808</v>
      </c>
      <c r="AS10" s="43">
        <f t="shared" si="15"/>
        <v>0.432423835623806</v>
      </c>
    </row>
    <row r="11" s="1" customFormat="1" ht="36" customHeight="1" spans="1:45">
      <c r="A11" s="17"/>
      <c r="B11" s="18" t="s">
        <v>49</v>
      </c>
      <c r="C11" s="12">
        <v>30</v>
      </c>
      <c r="D11" s="13" t="s">
        <v>50</v>
      </c>
      <c r="E11" s="13">
        <v>0</v>
      </c>
      <c r="F11" s="14">
        <v>8</v>
      </c>
      <c r="G11" s="15" t="s">
        <v>36</v>
      </c>
      <c r="H11" s="14">
        <v>20</v>
      </c>
      <c r="I11" s="14">
        <v>3</v>
      </c>
      <c r="J11" s="21">
        <v>8</v>
      </c>
      <c r="K11" s="15" t="s">
        <v>36</v>
      </c>
      <c r="L11" s="14">
        <v>20</v>
      </c>
      <c r="M11" s="14">
        <f t="shared" si="0"/>
        <v>27</v>
      </c>
      <c r="N11" s="22" t="s">
        <v>36</v>
      </c>
      <c r="O11" s="14">
        <v>16</v>
      </c>
      <c r="P11" s="14" t="s">
        <v>37</v>
      </c>
      <c r="Q11" s="24">
        <v>2</v>
      </c>
      <c r="R11" s="15" t="s">
        <v>38</v>
      </c>
      <c r="S11" s="14">
        <v>8</v>
      </c>
      <c r="T11" s="14" t="s">
        <v>37</v>
      </c>
      <c r="U11" s="14">
        <v>100</v>
      </c>
      <c r="V11" s="14">
        <v>3</v>
      </c>
      <c r="W11" s="22" t="s">
        <v>38</v>
      </c>
      <c r="X11" s="14">
        <v>8</v>
      </c>
      <c r="Y11" s="14" t="s">
        <v>37</v>
      </c>
      <c r="Z11" s="14">
        <v>200</v>
      </c>
      <c r="AA11" s="24">
        <f t="shared" si="1"/>
        <v>27</v>
      </c>
      <c r="AB11" s="21">
        <v>2</v>
      </c>
      <c r="AC11" s="15" t="s">
        <v>36</v>
      </c>
      <c r="AD11" s="14">
        <v>16</v>
      </c>
      <c r="AE11" s="24">
        <v>2</v>
      </c>
      <c r="AF11" s="28" t="b">
        <f t="shared" si="2"/>
        <v>0</v>
      </c>
      <c r="AG11" s="28" t="str">
        <f t="shared" si="3"/>
        <v>700</v>
      </c>
      <c r="AH11" s="28" t="str">
        <f t="shared" si="4"/>
        <v>550</v>
      </c>
      <c r="AI11" s="34">
        <f t="shared" si="5"/>
        <v>3</v>
      </c>
      <c r="AJ11" s="35">
        <f t="shared" si="6"/>
        <v>0</v>
      </c>
      <c r="AK11" s="36">
        <f t="shared" si="7"/>
        <v>244.8</v>
      </c>
      <c r="AL11" s="36">
        <f t="shared" si="8"/>
        <v>35.379</v>
      </c>
      <c r="AM11" s="37">
        <f t="shared" si="9"/>
        <v>304.650222135875</v>
      </c>
      <c r="AN11" s="37">
        <f t="shared" si="10"/>
        <v>4</v>
      </c>
      <c r="AO11" s="42">
        <f t="shared" si="11"/>
        <v>604.1664</v>
      </c>
      <c r="AP11" s="42">
        <f t="shared" si="12"/>
        <v>55.88183808</v>
      </c>
      <c r="AQ11" s="42">
        <f t="shared" si="13"/>
        <v>120.300279717014</v>
      </c>
      <c r="AR11" s="42">
        <f t="shared" si="14"/>
        <v>6.31808</v>
      </c>
      <c r="AS11" s="43">
        <f t="shared" si="15"/>
        <v>0.786666597797014</v>
      </c>
    </row>
    <row r="12" s="1" customFormat="1" ht="36" customHeight="1" spans="1:45">
      <c r="A12" s="19"/>
      <c r="B12" s="12" t="s">
        <v>51</v>
      </c>
      <c r="C12" s="12">
        <v>34.5</v>
      </c>
      <c r="D12" s="13">
        <v>700</v>
      </c>
      <c r="E12" s="13">
        <v>0</v>
      </c>
      <c r="F12" s="14">
        <v>8</v>
      </c>
      <c r="G12" s="15" t="s">
        <v>36</v>
      </c>
      <c r="H12" s="14">
        <v>20</v>
      </c>
      <c r="I12" s="14">
        <v>34.5</v>
      </c>
      <c r="J12" s="21"/>
      <c r="K12" s="15"/>
      <c r="L12" s="14"/>
      <c r="M12" s="14"/>
      <c r="N12" s="22" t="s">
        <v>36</v>
      </c>
      <c r="O12" s="14">
        <v>16</v>
      </c>
      <c r="P12" s="14" t="s">
        <v>37</v>
      </c>
      <c r="Q12" s="24">
        <v>2</v>
      </c>
      <c r="R12" s="15" t="s">
        <v>38</v>
      </c>
      <c r="S12" s="14">
        <v>8</v>
      </c>
      <c r="T12" s="14" t="s">
        <v>37</v>
      </c>
      <c r="U12" s="14">
        <v>100</v>
      </c>
      <c r="V12" s="14">
        <v>4</v>
      </c>
      <c r="W12" s="22" t="s">
        <v>38</v>
      </c>
      <c r="X12" s="14">
        <v>8</v>
      </c>
      <c r="Y12" s="14" t="s">
        <v>37</v>
      </c>
      <c r="Z12" s="14">
        <v>200</v>
      </c>
      <c r="AA12" s="24">
        <f t="shared" ref="AA12:AA19" si="16">C12-V12</f>
        <v>30.5</v>
      </c>
      <c r="AB12" s="21">
        <v>2</v>
      </c>
      <c r="AC12" s="15" t="s">
        <v>36</v>
      </c>
      <c r="AD12" s="14">
        <v>16</v>
      </c>
      <c r="AE12" s="24">
        <v>2</v>
      </c>
      <c r="AF12" s="28" t="b">
        <f t="shared" ref="AF12:AF70" si="17">ISNUMBER(D12)</f>
        <v>1</v>
      </c>
      <c r="AG12" s="28">
        <f t="shared" ref="AG12:AG70" si="18">IF(AF12=TRUE,D12,MIDB(D12,1,3))</f>
        <v>700</v>
      </c>
      <c r="AH12" s="28">
        <f t="shared" ref="AH12:AH70" si="19">IF(AF12=TRUE,D12,MIDB(D12,5,3))</f>
        <v>700</v>
      </c>
      <c r="AI12" s="34">
        <f t="shared" si="5"/>
        <v>3</v>
      </c>
      <c r="AJ12" s="35">
        <f t="shared" si="6"/>
        <v>0</v>
      </c>
      <c r="AK12" s="36">
        <f t="shared" ref="AK12:AK19" si="20">IF((CEILING((E12+I12+M12)/9,1)-1)=(AI12+AJ12),F12*(E12+I12+AI12*(H12/100))+J12*(M12+AJ12*(L12/100)),F12*(E12+I12+AI12*(H12/100))+J12*(M12+(AJ12+1)*(L12/100)))</f>
        <v>280.8</v>
      </c>
      <c r="AL12" s="36">
        <f t="shared" ref="AL12:AL19" si="21">IF(AF12=TRUE,(3.14*D12/1000+O12/100)*(CEILING((I12+M12)/Q12,1)+1),(3.14*AG12/1000+O12/100)*(CEILING(I12/Q12,1)+1)+(3.14*AH12/1000+O12/100)*(CEILING(M12/Q12,1)+1))</f>
        <v>44.802</v>
      </c>
      <c r="AM12" s="37">
        <f t="shared" ref="AM12:AM19" si="22">IF(AF12=TRUE,SQRT((U12/1000)^2+(3.14*D12/1000)^2)*INT(V12/(U12/1000)+1)+SQRT((Z12/1000)^2+(3.14*D12/1000)^2)*(INT(AA12/(Z12/1000))+1),SQRT((U12/1000)^2+(3.14*AG12/1000)^2)*INT(V12/(U12/1000)+1)+SQRT((Z12/1000)^2+(3.14*AH12/1000)^2)*(INT(AA12/(Z12/1000))+1))</f>
        <v>427.894523334463</v>
      </c>
      <c r="AN12" s="37">
        <f t="shared" ref="AN12:AN19" si="23">AB12*AE12</f>
        <v>4</v>
      </c>
      <c r="AO12" s="42">
        <f t="shared" ref="AO12:AO19" si="24">0.00617*H12*H12*AK12</f>
        <v>693.0144</v>
      </c>
      <c r="AP12" s="42">
        <f t="shared" ref="AP12:AP19" si="25">0.00617*O12*O12*AL12</f>
        <v>70.76565504</v>
      </c>
      <c r="AQ12" s="42">
        <f t="shared" ref="AQ12:AQ19" si="26">0.00617*S12*S12*AM12</f>
        <v>168.966989374313</v>
      </c>
      <c r="AR12" s="42">
        <f t="shared" ref="AR12:AR19" si="27">0.00617*AD12*AD12*AN12</f>
        <v>6.31808</v>
      </c>
      <c r="AS12" s="43">
        <f t="shared" ref="AS12:AS19" si="28">(SUM(AO12:AR12))/1000</f>
        <v>0.939065124414313</v>
      </c>
    </row>
    <row r="13" s="1" customFormat="1" ht="36" customHeight="1" spans="1:45">
      <c r="A13" s="19"/>
      <c r="B13" s="12"/>
      <c r="C13" s="12">
        <v>32.55</v>
      </c>
      <c r="D13" s="13">
        <v>700</v>
      </c>
      <c r="E13" s="13">
        <v>0</v>
      </c>
      <c r="F13" s="14">
        <v>8</v>
      </c>
      <c r="G13" s="15" t="s">
        <v>36</v>
      </c>
      <c r="H13" s="14">
        <v>20</v>
      </c>
      <c r="I13" s="14">
        <v>32.55</v>
      </c>
      <c r="J13" s="21"/>
      <c r="K13" s="15"/>
      <c r="L13" s="14"/>
      <c r="M13" s="14"/>
      <c r="N13" s="22" t="s">
        <v>36</v>
      </c>
      <c r="O13" s="14">
        <v>16</v>
      </c>
      <c r="P13" s="14" t="s">
        <v>37</v>
      </c>
      <c r="Q13" s="24">
        <v>2</v>
      </c>
      <c r="R13" s="15" t="s">
        <v>38</v>
      </c>
      <c r="S13" s="14">
        <v>8</v>
      </c>
      <c r="T13" s="14" t="s">
        <v>37</v>
      </c>
      <c r="U13" s="14">
        <v>100</v>
      </c>
      <c r="V13" s="14">
        <v>4</v>
      </c>
      <c r="W13" s="22" t="s">
        <v>38</v>
      </c>
      <c r="X13" s="14">
        <v>8</v>
      </c>
      <c r="Y13" s="14" t="s">
        <v>37</v>
      </c>
      <c r="Z13" s="14">
        <v>200</v>
      </c>
      <c r="AA13" s="24">
        <f t="shared" si="16"/>
        <v>28.55</v>
      </c>
      <c r="AB13" s="21">
        <v>2</v>
      </c>
      <c r="AC13" s="15" t="s">
        <v>36</v>
      </c>
      <c r="AD13" s="14">
        <v>16</v>
      </c>
      <c r="AE13" s="24">
        <v>2</v>
      </c>
      <c r="AF13" s="29" t="b">
        <f t="shared" si="17"/>
        <v>1</v>
      </c>
      <c r="AG13" s="29">
        <f t="shared" si="18"/>
        <v>700</v>
      </c>
      <c r="AH13" s="29">
        <f t="shared" si="19"/>
        <v>700</v>
      </c>
      <c r="AI13" s="34">
        <f t="shared" ref="AI13:AI19" si="29">IF(F13=J13,(CEILING((E13+I13+M13)/9,1)-1),(CEILING((E13+I13)/9,1)-1))</f>
        <v>3</v>
      </c>
      <c r="AJ13" s="35">
        <f t="shared" ref="AJ13:AJ19" si="30">IF(IF(F13=J13,0,(CEILING(M13/9,1)-1))&gt;0,IF(F13=J13,0,(CEILING(M13/9,1)-1)),0)</f>
        <v>0</v>
      </c>
      <c r="AK13" s="36">
        <f t="shared" si="20"/>
        <v>265.2</v>
      </c>
      <c r="AL13" s="36">
        <f t="shared" si="21"/>
        <v>42.444</v>
      </c>
      <c r="AM13" s="37">
        <f t="shared" si="22"/>
        <v>405.823719089941</v>
      </c>
      <c r="AN13" s="37">
        <f t="shared" si="23"/>
        <v>4</v>
      </c>
      <c r="AO13" s="42">
        <f t="shared" si="24"/>
        <v>654.5136</v>
      </c>
      <c r="AP13" s="42">
        <f t="shared" si="25"/>
        <v>67.04114688</v>
      </c>
      <c r="AQ13" s="42">
        <f t="shared" si="26"/>
        <v>160.251670194236</v>
      </c>
      <c r="AR13" s="42">
        <f t="shared" si="27"/>
        <v>6.31808</v>
      </c>
      <c r="AS13" s="43">
        <f t="shared" si="28"/>
        <v>0.888124497074236</v>
      </c>
    </row>
    <row r="14" s="1" customFormat="1" ht="36" customHeight="1" spans="1:45">
      <c r="A14" s="19"/>
      <c r="B14" s="12"/>
      <c r="C14" s="12">
        <v>32.75</v>
      </c>
      <c r="D14" s="13">
        <v>700</v>
      </c>
      <c r="E14" s="13">
        <v>0</v>
      </c>
      <c r="F14" s="14">
        <v>8</v>
      </c>
      <c r="G14" s="15" t="s">
        <v>36</v>
      </c>
      <c r="H14" s="14">
        <v>20</v>
      </c>
      <c r="I14" s="14">
        <v>32.75</v>
      </c>
      <c r="J14" s="21"/>
      <c r="K14" s="15"/>
      <c r="L14" s="14"/>
      <c r="M14" s="14"/>
      <c r="N14" s="22" t="s">
        <v>36</v>
      </c>
      <c r="O14" s="14">
        <v>16</v>
      </c>
      <c r="P14" s="14" t="s">
        <v>37</v>
      </c>
      <c r="Q14" s="24">
        <v>2</v>
      </c>
      <c r="R14" s="15" t="s">
        <v>38</v>
      </c>
      <c r="S14" s="14">
        <v>8</v>
      </c>
      <c r="T14" s="14" t="s">
        <v>37</v>
      </c>
      <c r="U14" s="14">
        <v>100</v>
      </c>
      <c r="V14" s="14">
        <v>4</v>
      </c>
      <c r="W14" s="22" t="s">
        <v>38</v>
      </c>
      <c r="X14" s="14">
        <v>8</v>
      </c>
      <c r="Y14" s="14" t="s">
        <v>37</v>
      </c>
      <c r="Z14" s="14">
        <v>200</v>
      </c>
      <c r="AA14" s="24">
        <f t="shared" si="16"/>
        <v>28.75</v>
      </c>
      <c r="AB14" s="21">
        <v>2</v>
      </c>
      <c r="AC14" s="15" t="s">
        <v>36</v>
      </c>
      <c r="AD14" s="14">
        <v>16</v>
      </c>
      <c r="AE14" s="24">
        <v>2</v>
      </c>
      <c r="AF14" s="28" t="b">
        <f t="shared" si="17"/>
        <v>1</v>
      </c>
      <c r="AG14" s="28">
        <f t="shared" si="18"/>
        <v>700</v>
      </c>
      <c r="AH14" s="28">
        <f t="shared" si="19"/>
        <v>700</v>
      </c>
      <c r="AI14" s="34">
        <f t="shared" si="29"/>
        <v>3</v>
      </c>
      <c r="AJ14" s="35">
        <f t="shared" si="30"/>
        <v>0</v>
      </c>
      <c r="AK14" s="36">
        <f t="shared" si="20"/>
        <v>266.8</v>
      </c>
      <c r="AL14" s="36">
        <f t="shared" si="21"/>
        <v>42.444</v>
      </c>
      <c r="AM14" s="37">
        <f t="shared" si="22"/>
        <v>408.030799514393</v>
      </c>
      <c r="AN14" s="37">
        <f t="shared" si="23"/>
        <v>4</v>
      </c>
      <c r="AO14" s="42">
        <f t="shared" si="24"/>
        <v>658.4624</v>
      </c>
      <c r="AP14" s="42">
        <f t="shared" si="25"/>
        <v>67.04114688</v>
      </c>
      <c r="AQ14" s="42">
        <f t="shared" si="26"/>
        <v>161.123202112244</v>
      </c>
      <c r="AR14" s="42">
        <f t="shared" si="27"/>
        <v>6.31808</v>
      </c>
      <c r="AS14" s="43">
        <f t="shared" si="28"/>
        <v>0.892944828992244</v>
      </c>
    </row>
    <row r="15" s="1" customFormat="1" ht="36" customHeight="1" spans="1:45">
      <c r="A15" s="19"/>
      <c r="B15" s="12"/>
      <c r="C15" s="12">
        <v>31.25</v>
      </c>
      <c r="D15" s="13">
        <v>700</v>
      </c>
      <c r="E15" s="13">
        <v>0</v>
      </c>
      <c r="F15" s="14">
        <v>8</v>
      </c>
      <c r="G15" s="15" t="s">
        <v>36</v>
      </c>
      <c r="H15" s="14">
        <v>20</v>
      </c>
      <c r="I15" s="14">
        <v>31.25</v>
      </c>
      <c r="J15" s="21"/>
      <c r="K15" s="15"/>
      <c r="L15" s="14"/>
      <c r="M15" s="14"/>
      <c r="N15" s="22" t="s">
        <v>36</v>
      </c>
      <c r="O15" s="14">
        <v>16</v>
      </c>
      <c r="P15" s="14" t="s">
        <v>37</v>
      </c>
      <c r="Q15" s="24">
        <v>2</v>
      </c>
      <c r="R15" s="15" t="s">
        <v>38</v>
      </c>
      <c r="S15" s="14">
        <v>8</v>
      </c>
      <c r="T15" s="14" t="s">
        <v>37</v>
      </c>
      <c r="U15" s="14">
        <v>100</v>
      </c>
      <c r="V15" s="14">
        <v>4</v>
      </c>
      <c r="W15" s="22" t="s">
        <v>38</v>
      </c>
      <c r="X15" s="14">
        <v>8</v>
      </c>
      <c r="Y15" s="14" t="s">
        <v>37</v>
      </c>
      <c r="Z15" s="14">
        <v>200</v>
      </c>
      <c r="AA15" s="24">
        <f t="shared" si="16"/>
        <v>27.25</v>
      </c>
      <c r="AB15" s="21">
        <v>2</v>
      </c>
      <c r="AC15" s="15" t="s">
        <v>36</v>
      </c>
      <c r="AD15" s="14">
        <v>16</v>
      </c>
      <c r="AE15" s="24">
        <v>2</v>
      </c>
      <c r="AF15" s="28" t="b">
        <f t="shared" si="17"/>
        <v>1</v>
      </c>
      <c r="AG15" s="28">
        <f t="shared" si="18"/>
        <v>700</v>
      </c>
      <c r="AH15" s="28">
        <f t="shared" si="19"/>
        <v>700</v>
      </c>
      <c r="AI15" s="34">
        <f t="shared" si="29"/>
        <v>3</v>
      </c>
      <c r="AJ15" s="35">
        <f t="shared" si="30"/>
        <v>0</v>
      </c>
      <c r="AK15" s="36">
        <f t="shared" si="20"/>
        <v>254.8</v>
      </c>
      <c r="AL15" s="36">
        <f t="shared" si="21"/>
        <v>40.086</v>
      </c>
      <c r="AM15" s="37">
        <f t="shared" si="22"/>
        <v>392.581236543228</v>
      </c>
      <c r="AN15" s="37">
        <f t="shared" si="23"/>
        <v>4</v>
      </c>
      <c r="AO15" s="42">
        <f t="shared" si="24"/>
        <v>628.8464</v>
      </c>
      <c r="AP15" s="42">
        <f t="shared" si="25"/>
        <v>63.31663872</v>
      </c>
      <c r="AQ15" s="42">
        <f t="shared" si="26"/>
        <v>155.02247868619</v>
      </c>
      <c r="AR15" s="42">
        <f t="shared" si="27"/>
        <v>6.31808</v>
      </c>
      <c r="AS15" s="43">
        <f t="shared" si="28"/>
        <v>0.85350359740619</v>
      </c>
    </row>
    <row r="16" s="1" customFormat="1" ht="36" customHeight="1" spans="1:45">
      <c r="A16" s="19"/>
      <c r="B16" s="12"/>
      <c r="C16" s="12">
        <v>31.05</v>
      </c>
      <c r="D16" s="13">
        <v>700</v>
      </c>
      <c r="E16" s="13">
        <v>0</v>
      </c>
      <c r="F16" s="14">
        <v>8</v>
      </c>
      <c r="G16" s="15" t="s">
        <v>36</v>
      </c>
      <c r="H16" s="14">
        <v>20</v>
      </c>
      <c r="I16" s="14">
        <v>31.05</v>
      </c>
      <c r="J16" s="21"/>
      <c r="K16" s="15"/>
      <c r="L16" s="14"/>
      <c r="M16" s="14"/>
      <c r="N16" s="22" t="s">
        <v>36</v>
      </c>
      <c r="O16" s="14">
        <v>16</v>
      </c>
      <c r="P16" s="14" t="s">
        <v>37</v>
      </c>
      <c r="Q16" s="24">
        <v>2</v>
      </c>
      <c r="R16" s="15" t="s">
        <v>38</v>
      </c>
      <c r="S16" s="14">
        <v>8</v>
      </c>
      <c r="T16" s="14" t="s">
        <v>37</v>
      </c>
      <c r="U16" s="14">
        <v>100</v>
      </c>
      <c r="V16" s="14">
        <v>4</v>
      </c>
      <c r="W16" s="22" t="s">
        <v>38</v>
      </c>
      <c r="X16" s="14">
        <v>8</v>
      </c>
      <c r="Y16" s="14" t="s">
        <v>37</v>
      </c>
      <c r="Z16" s="14">
        <v>200</v>
      </c>
      <c r="AA16" s="24">
        <f t="shared" si="16"/>
        <v>27.05</v>
      </c>
      <c r="AB16" s="21">
        <v>2</v>
      </c>
      <c r="AC16" s="15" t="s">
        <v>36</v>
      </c>
      <c r="AD16" s="14">
        <v>16</v>
      </c>
      <c r="AE16" s="24">
        <v>2</v>
      </c>
      <c r="AF16" s="28" t="b">
        <f t="shared" si="17"/>
        <v>1</v>
      </c>
      <c r="AG16" s="28">
        <f t="shared" si="18"/>
        <v>700</v>
      </c>
      <c r="AH16" s="28">
        <f t="shared" si="19"/>
        <v>700</v>
      </c>
      <c r="AI16" s="34">
        <f t="shared" si="29"/>
        <v>3</v>
      </c>
      <c r="AJ16" s="35">
        <f t="shared" si="30"/>
        <v>0</v>
      </c>
      <c r="AK16" s="36">
        <f t="shared" si="20"/>
        <v>253.2</v>
      </c>
      <c r="AL16" s="36">
        <f t="shared" si="21"/>
        <v>40.086</v>
      </c>
      <c r="AM16" s="37">
        <f t="shared" si="22"/>
        <v>390.374156118776</v>
      </c>
      <c r="AN16" s="37">
        <f t="shared" si="23"/>
        <v>4</v>
      </c>
      <c r="AO16" s="42">
        <f t="shared" si="24"/>
        <v>624.8976</v>
      </c>
      <c r="AP16" s="42">
        <f t="shared" si="25"/>
        <v>63.31663872</v>
      </c>
      <c r="AQ16" s="42">
        <f t="shared" si="26"/>
        <v>154.150946768182</v>
      </c>
      <c r="AR16" s="42">
        <f t="shared" si="27"/>
        <v>6.31808</v>
      </c>
      <c r="AS16" s="43">
        <f t="shared" si="28"/>
        <v>0.848683265488182</v>
      </c>
    </row>
    <row r="17" s="1" customFormat="1" ht="36" customHeight="1" spans="1:45">
      <c r="A17" s="19"/>
      <c r="B17" s="12"/>
      <c r="C17" s="12">
        <v>33.65</v>
      </c>
      <c r="D17" s="13">
        <v>700</v>
      </c>
      <c r="E17" s="13">
        <v>0</v>
      </c>
      <c r="F17" s="14">
        <v>8</v>
      </c>
      <c r="G17" s="15" t="s">
        <v>36</v>
      </c>
      <c r="H17" s="14">
        <v>20</v>
      </c>
      <c r="I17" s="14">
        <v>33.65</v>
      </c>
      <c r="J17" s="21"/>
      <c r="K17" s="15"/>
      <c r="L17" s="14"/>
      <c r="M17" s="14"/>
      <c r="N17" s="22" t="s">
        <v>36</v>
      </c>
      <c r="O17" s="14">
        <v>16</v>
      </c>
      <c r="P17" s="14" t="s">
        <v>37</v>
      </c>
      <c r="Q17" s="24">
        <v>2</v>
      </c>
      <c r="R17" s="15" t="s">
        <v>38</v>
      </c>
      <c r="S17" s="14">
        <v>8</v>
      </c>
      <c r="T17" s="14" t="s">
        <v>37</v>
      </c>
      <c r="U17" s="14">
        <v>100</v>
      </c>
      <c r="V17" s="14">
        <v>4</v>
      </c>
      <c r="W17" s="22" t="s">
        <v>38</v>
      </c>
      <c r="X17" s="14">
        <v>8</v>
      </c>
      <c r="Y17" s="14" t="s">
        <v>37</v>
      </c>
      <c r="Z17" s="14">
        <v>200</v>
      </c>
      <c r="AA17" s="24">
        <f t="shared" si="16"/>
        <v>29.65</v>
      </c>
      <c r="AB17" s="21">
        <v>2</v>
      </c>
      <c r="AC17" s="15" t="s">
        <v>36</v>
      </c>
      <c r="AD17" s="14">
        <v>16</v>
      </c>
      <c r="AE17" s="24">
        <v>2</v>
      </c>
      <c r="AF17" s="28" t="b">
        <f t="shared" si="17"/>
        <v>1</v>
      </c>
      <c r="AG17" s="28">
        <f t="shared" si="18"/>
        <v>700</v>
      </c>
      <c r="AH17" s="28">
        <f t="shared" si="19"/>
        <v>700</v>
      </c>
      <c r="AI17" s="34">
        <f t="shared" si="29"/>
        <v>3</v>
      </c>
      <c r="AJ17" s="35">
        <f t="shared" si="30"/>
        <v>0</v>
      </c>
      <c r="AK17" s="36">
        <f t="shared" si="20"/>
        <v>274</v>
      </c>
      <c r="AL17" s="36">
        <f t="shared" si="21"/>
        <v>42.444</v>
      </c>
      <c r="AM17" s="37">
        <f t="shared" si="22"/>
        <v>419.066201636654</v>
      </c>
      <c r="AN17" s="37">
        <f t="shared" si="23"/>
        <v>4</v>
      </c>
      <c r="AO17" s="42">
        <f t="shared" si="24"/>
        <v>676.232</v>
      </c>
      <c r="AP17" s="42">
        <f t="shared" si="25"/>
        <v>67.04114688</v>
      </c>
      <c r="AQ17" s="42">
        <f t="shared" si="26"/>
        <v>165.480861702282</v>
      </c>
      <c r="AR17" s="42">
        <f t="shared" si="27"/>
        <v>6.31808</v>
      </c>
      <c r="AS17" s="43">
        <f t="shared" si="28"/>
        <v>0.915072088582282</v>
      </c>
    </row>
    <row r="18" s="1" customFormat="1" ht="36" customHeight="1" spans="1:45">
      <c r="A18" s="19"/>
      <c r="B18" s="12"/>
      <c r="C18" s="12">
        <v>34.25</v>
      </c>
      <c r="D18" s="13">
        <v>700</v>
      </c>
      <c r="E18" s="13">
        <v>0</v>
      </c>
      <c r="F18" s="14">
        <v>8</v>
      </c>
      <c r="G18" s="15" t="s">
        <v>36</v>
      </c>
      <c r="H18" s="14">
        <v>20</v>
      </c>
      <c r="I18" s="14">
        <v>34.25</v>
      </c>
      <c r="J18" s="21"/>
      <c r="K18" s="15"/>
      <c r="L18" s="14"/>
      <c r="M18" s="14"/>
      <c r="N18" s="22" t="s">
        <v>36</v>
      </c>
      <c r="O18" s="14">
        <v>16</v>
      </c>
      <c r="P18" s="14" t="s">
        <v>37</v>
      </c>
      <c r="Q18" s="24">
        <v>2</v>
      </c>
      <c r="R18" s="15" t="s">
        <v>38</v>
      </c>
      <c r="S18" s="14">
        <v>8</v>
      </c>
      <c r="T18" s="14" t="s">
        <v>37</v>
      </c>
      <c r="U18" s="14">
        <v>100</v>
      </c>
      <c r="V18" s="14">
        <v>4</v>
      </c>
      <c r="W18" s="22" t="s">
        <v>38</v>
      </c>
      <c r="X18" s="14">
        <v>8</v>
      </c>
      <c r="Y18" s="14" t="s">
        <v>37</v>
      </c>
      <c r="Z18" s="14">
        <v>200</v>
      </c>
      <c r="AA18" s="24">
        <f t="shared" si="16"/>
        <v>30.25</v>
      </c>
      <c r="AB18" s="21">
        <v>2</v>
      </c>
      <c r="AC18" s="15" t="s">
        <v>36</v>
      </c>
      <c r="AD18" s="14">
        <v>16</v>
      </c>
      <c r="AE18" s="24">
        <v>2</v>
      </c>
      <c r="AF18" s="28" t="b">
        <f t="shared" si="17"/>
        <v>1</v>
      </c>
      <c r="AG18" s="28">
        <f t="shared" si="18"/>
        <v>700</v>
      </c>
      <c r="AH18" s="28">
        <f t="shared" si="19"/>
        <v>700</v>
      </c>
      <c r="AI18" s="34">
        <f t="shared" si="29"/>
        <v>3</v>
      </c>
      <c r="AJ18" s="35">
        <f t="shared" si="30"/>
        <v>0</v>
      </c>
      <c r="AK18" s="36">
        <f t="shared" si="20"/>
        <v>278.8</v>
      </c>
      <c r="AL18" s="36">
        <f t="shared" si="21"/>
        <v>44.802</v>
      </c>
      <c r="AM18" s="37">
        <f t="shared" si="22"/>
        <v>425.687442910011</v>
      </c>
      <c r="AN18" s="37">
        <f t="shared" si="23"/>
        <v>4</v>
      </c>
      <c r="AO18" s="42">
        <f t="shared" si="24"/>
        <v>688.0784</v>
      </c>
      <c r="AP18" s="42">
        <f t="shared" si="25"/>
        <v>70.76565504</v>
      </c>
      <c r="AQ18" s="42">
        <f t="shared" si="26"/>
        <v>168.095457456305</v>
      </c>
      <c r="AR18" s="42">
        <f t="shared" si="27"/>
        <v>6.31808</v>
      </c>
      <c r="AS18" s="43">
        <f t="shared" si="28"/>
        <v>0.933257592496305</v>
      </c>
    </row>
    <row r="19" s="1" customFormat="1" ht="36" customHeight="1" spans="1:45">
      <c r="A19" s="19"/>
      <c r="B19" s="12"/>
      <c r="C19" s="12">
        <v>33.05</v>
      </c>
      <c r="D19" s="13">
        <v>700</v>
      </c>
      <c r="E19" s="13">
        <v>0</v>
      </c>
      <c r="F19" s="14">
        <v>8</v>
      </c>
      <c r="G19" s="15" t="s">
        <v>36</v>
      </c>
      <c r="H19" s="14">
        <v>20</v>
      </c>
      <c r="I19" s="14">
        <v>33.05</v>
      </c>
      <c r="J19" s="21"/>
      <c r="K19" s="15"/>
      <c r="L19" s="14"/>
      <c r="M19" s="14"/>
      <c r="N19" s="22" t="s">
        <v>36</v>
      </c>
      <c r="O19" s="14">
        <v>16</v>
      </c>
      <c r="P19" s="14" t="s">
        <v>37</v>
      </c>
      <c r="Q19" s="24">
        <v>2</v>
      </c>
      <c r="R19" s="15" t="s">
        <v>38</v>
      </c>
      <c r="S19" s="14">
        <v>8</v>
      </c>
      <c r="T19" s="14" t="s">
        <v>37</v>
      </c>
      <c r="U19" s="14">
        <v>100</v>
      </c>
      <c r="V19" s="14">
        <v>4</v>
      </c>
      <c r="W19" s="22" t="s">
        <v>38</v>
      </c>
      <c r="X19" s="14">
        <v>8</v>
      </c>
      <c r="Y19" s="14" t="s">
        <v>37</v>
      </c>
      <c r="Z19" s="14">
        <v>200</v>
      </c>
      <c r="AA19" s="24">
        <f t="shared" si="16"/>
        <v>29.05</v>
      </c>
      <c r="AB19" s="21">
        <v>2</v>
      </c>
      <c r="AC19" s="15" t="s">
        <v>36</v>
      </c>
      <c r="AD19" s="14">
        <v>16</v>
      </c>
      <c r="AE19" s="24">
        <v>2</v>
      </c>
      <c r="AF19" s="28" t="b">
        <f t="shared" si="17"/>
        <v>1</v>
      </c>
      <c r="AG19" s="28">
        <f t="shared" si="18"/>
        <v>700</v>
      </c>
      <c r="AH19" s="28">
        <f t="shared" si="19"/>
        <v>700</v>
      </c>
      <c r="AI19" s="34">
        <f t="shared" si="29"/>
        <v>3</v>
      </c>
      <c r="AJ19" s="35">
        <f t="shared" si="30"/>
        <v>0</v>
      </c>
      <c r="AK19" s="36">
        <f t="shared" si="20"/>
        <v>269.2</v>
      </c>
      <c r="AL19" s="36">
        <f t="shared" si="21"/>
        <v>42.444</v>
      </c>
      <c r="AM19" s="37">
        <f t="shared" si="22"/>
        <v>412.444960363297</v>
      </c>
      <c r="AN19" s="37">
        <f t="shared" si="23"/>
        <v>4</v>
      </c>
      <c r="AO19" s="42">
        <f t="shared" si="24"/>
        <v>664.3856</v>
      </c>
      <c r="AP19" s="42">
        <f t="shared" si="25"/>
        <v>67.04114688</v>
      </c>
      <c r="AQ19" s="42">
        <f t="shared" si="26"/>
        <v>162.866265948259</v>
      </c>
      <c r="AR19" s="42">
        <f t="shared" si="27"/>
        <v>6.31808</v>
      </c>
      <c r="AS19" s="43">
        <f t="shared" si="28"/>
        <v>0.900611092828259</v>
      </c>
    </row>
    <row r="20" ht="36" customHeight="1" spans="32:36">
      <c r="AF20" s="28" t="b">
        <f t="shared" si="17"/>
        <v>0</v>
      </c>
      <c r="AG20" s="28" t="str">
        <f t="shared" si="18"/>
        <v/>
      </c>
      <c r="AH20" s="28" t="str">
        <f t="shared" si="19"/>
        <v/>
      </c>
      <c r="AI20" s="38">
        <f t="shared" ref="AI20:AI83" si="31">IF(F20=J20,(CEILING((E20+I20+M20)/9,1)-1),(CEILING((E20+I20)/9,1)-1))</f>
        <v>-1</v>
      </c>
      <c r="AJ20" s="39">
        <f t="shared" ref="AJ20:AJ83" si="32">IF(IF(F20=J20,0,(CEILING(M20/9,1)-1))&gt;0,IF(F20=J20,0,(CEILING(M20/9,1)-1)),0)</f>
        <v>0</v>
      </c>
    </row>
    <row r="21" spans="32:36">
      <c r="AF21" s="28" t="b">
        <f t="shared" si="17"/>
        <v>0</v>
      </c>
      <c r="AG21" s="28" t="str">
        <f t="shared" si="18"/>
        <v/>
      </c>
      <c r="AH21" s="28" t="str">
        <f t="shared" si="19"/>
        <v/>
      </c>
      <c r="AI21" s="38">
        <f t="shared" si="31"/>
        <v>-1</v>
      </c>
      <c r="AJ21" s="39">
        <f t="shared" si="32"/>
        <v>0</v>
      </c>
    </row>
    <row r="22" spans="32:36">
      <c r="AF22" s="28" t="b">
        <f t="shared" si="17"/>
        <v>0</v>
      </c>
      <c r="AG22" s="28" t="str">
        <f t="shared" si="18"/>
        <v/>
      </c>
      <c r="AH22" s="28" t="str">
        <f t="shared" si="19"/>
        <v/>
      </c>
      <c r="AI22" s="38">
        <f t="shared" si="31"/>
        <v>-1</v>
      </c>
      <c r="AJ22" s="39">
        <f t="shared" si="32"/>
        <v>0</v>
      </c>
    </row>
    <row r="23" spans="32:36">
      <c r="AF23" s="28" t="b">
        <f t="shared" si="17"/>
        <v>0</v>
      </c>
      <c r="AG23" s="28" t="str">
        <f t="shared" si="18"/>
        <v/>
      </c>
      <c r="AH23" s="28" t="str">
        <f t="shared" si="19"/>
        <v/>
      </c>
      <c r="AI23" s="38">
        <f t="shared" si="31"/>
        <v>-1</v>
      </c>
      <c r="AJ23" s="39">
        <f t="shared" si="32"/>
        <v>0</v>
      </c>
    </row>
    <row r="24" spans="32:36">
      <c r="AF24" s="28" t="b">
        <f t="shared" si="17"/>
        <v>0</v>
      </c>
      <c r="AG24" s="28" t="str">
        <f t="shared" si="18"/>
        <v/>
      </c>
      <c r="AH24" s="28" t="str">
        <f t="shared" si="19"/>
        <v/>
      </c>
      <c r="AI24" s="38">
        <f t="shared" si="31"/>
        <v>-1</v>
      </c>
      <c r="AJ24" s="39">
        <f t="shared" si="32"/>
        <v>0</v>
      </c>
    </row>
    <row r="25" spans="32:36">
      <c r="AF25" s="28" t="b">
        <f t="shared" si="17"/>
        <v>0</v>
      </c>
      <c r="AG25" s="28" t="str">
        <f t="shared" si="18"/>
        <v/>
      </c>
      <c r="AH25" s="28" t="str">
        <f t="shared" si="19"/>
        <v/>
      </c>
      <c r="AI25" s="38">
        <f t="shared" si="31"/>
        <v>-1</v>
      </c>
      <c r="AJ25" s="39">
        <f t="shared" si="32"/>
        <v>0</v>
      </c>
    </row>
    <row r="26" spans="32:36">
      <c r="AF26" s="28" t="b">
        <f t="shared" si="17"/>
        <v>0</v>
      </c>
      <c r="AG26" s="28" t="str">
        <f t="shared" si="18"/>
        <v/>
      </c>
      <c r="AH26" s="28" t="str">
        <f t="shared" si="19"/>
        <v/>
      </c>
      <c r="AI26" s="38">
        <f t="shared" si="31"/>
        <v>-1</v>
      </c>
      <c r="AJ26" s="39">
        <f t="shared" si="32"/>
        <v>0</v>
      </c>
    </row>
    <row r="27" spans="32:36">
      <c r="AF27" s="28" t="b">
        <f t="shared" si="17"/>
        <v>0</v>
      </c>
      <c r="AG27" s="28" t="str">
        <f t="shared" si="18"/>
        <v/>
      </c>
      <c r="AH27" s="28" t="str">
        <f t="shared" si="19"/>
        <v/>
      </c>
      <c r="AI27" s="38">
        <f t="shared" si="31"/>
        <v>-1</v>
      </c>
      <c r="AJ27" s="39">
        <f t="shared" si="32"/>
        <v>0</v>
      </c>
    </row>
    <row r="28" spans="32:36">
      <c r="AF28" s="28" t="b">
        <f t="shared" si="17"/>
        <v>0</v>
      </c>
      <c r="AG28" s="28" t="str">
        <f t="shared" si="18"/>
        <v/>
      </c>
      <c r="AH28" s="28" t="str">
        <f t="shared" si="19"/>
        <v/>
      </c>
      <c r="AI28" s="38">
        <f t="shared" si="31"/>
        <v>-1</v>
      </c>
      <c r="AJ28" s="39">
        <f t="shared" si="32"/>
        <v>0</v>
      </c>
    </row>
    <row r="29" spans="32:36">
      <c r="AF29" s="28" t="b">
        <f t="shared" si="17"/>
        <v>0</v>
      </c>
      <c r="AG29" s="28" t="str">
        <f t="shared" si="18"/>
        <v/>
      </c>
      <c r="AH29" s="28" t="str">
        <f t="shared" si="19"/>
        <v/>
      </c>
      <c r="AI29" s="38">
        <f t="shared" si="31"/>
        <v>-1</v>
      </c>
      <c r="AJ29" s="39">
        <f t="shared" si="32"/>
        <v>0</v>
      </c>
    </row>
    <row r="30" spans="32:36">
      <c r="AF30" s="28" t="b">
        <f t="shared" si="17"/>
        <v>0</v>
      </c>
      <c r="AG30" s="28" t="str">
        <f t="shared" si="18"/>
        <v/>
      </c>
      <c r="AH30" s="28" t="str">
        <f t="shared" si="19"/>
        <v/>
      </c>
      <c r="AI30" s="38">
        <f t="shared" si="31"/>
        <v>-1</v>
      </c>
      <c r="AJ30" s="39">
        <f t="shared" si="32"/>
        <v>0</v>
      </c>
    </row>
    <row r="31" spans="32:36">
      <c r="AF31" s="28" t="b">
        <f t="shared" si="17"/>
        <v>0</v>
      </c>
      <c r="AG31" s="28" t="str">
        <f t="shared" si="18"/>
        <v/>
      </c>
      <c r="AH31" s="28" t="str">
        <f t="shared" si="19"/>
        <v/>
      </c>
      <c r="AI31" s="38">
        <f t="shared" si="31"/>
        <v>-1</v>
      </c>
      <c r="AJ31" s="39">
        <f t="shared" si="32"/>
        <v>0</v>
      </c>
    </row>
    <row r="32" spans="32:36">
      <c r="AF32" s="28" t="b">
        <f t="shared" si="17"/>
        <v>0</v>
      </c>
      <c r="AG32" s="28" t="str">
        <f t="shared" si="18"/>
        <v/>
      </c>
      <c r="AH32" s="28" t="str">
        <f t="shared" si="19"/>
        <v/>
      </c>
      <c r="AI32" s="38">
        <f t="shared" si="31"/>
        <v>-1</v>
      </c>
      <c r="AJ32" s="39">
        <f t="shared" si="32"/>
        <v>0</v>
      </c>
    </row>
    <row r="33" spans="32:36">
      <c r="AF33" s="28" t="b">
        <f t="shared" si="17"/>
        <v>0</v>
      </c>
      <c r="AG33" s="28" t="str">
        <f t="shared" si="18"/>
        <v/>
      </c>
      <c r="AH33" s="28" t="str">
        <f t="shared" si="19"/>
        <v/>
      </c>
      <c r="AI33" s="38">
        <f t="shared" si="31"/>
        <v>-1</v>
      </c>
      <c r="AJ33" s="39">
        <f t="shared" si="32"/>
        <v>0</v>
      </c>
    </row>
    <row r="34" spans="32:36">
      <c r="AF34" s="28" t="b">
        <f t="shared" si="17"/>
        <v>0</v>
      </c>
      <c r="AG34" s="28" t="str">
        <f t="shared" si="18"/>
        <v/>
      </c>
      <c r="AH34" s="28" t="str">
        <f t="shared" si="19"/>
        <v/>
      </c>
      <c r="AI34" s="38">
        <f t="shared" si="31"/>
        <v>-1</v>
      </c>
      <c r="AJ34" s="39">
        <f t="shared" si="32"/>
        <v>0</v>
      </c>
    </row>
    <row r="35" spans="32:36">
      <c r="AF35" s="28" t="b">
        <f t="shared" si="17"/>
        <v>0</v>
      </c>
      <c r="AG35" s="28" t="str">
        <f t="shared" si="18"/>
        <v/>
      </c>
      <c r="AH35" s="28" t="str">
        <f t="shared" si="19"/>
        <v/>
      </c>
      <c r="AI35" s="38">
        <f t="shared" si="31"/>
        <v>-1</v>
      </c>
      <c r="AJ35" s="39">
        <f t="shared" si="32"/>
        <v>0</v>
      </c>
    </row>
    <row r="36" spans="32:36">
      <c r="AF36" s="28" t="b">
        <f t="shared" si="17"/>
        <v>0</v>
      </c>
      <c r="AG36" s="28" t="str">
        <f t="shared" si="18"/>
        <v/>
      </c>
      <c r="AH36" s="28" t="str">
        <f t="shared" si="19"/>
        <v/>
      </c>
      <c r="AI36" s="38">
        <f t="shared" si="31"/>
        <v>-1</v>
      </c>
      <c r="AJ36" s="39">
        <f t="shared" si="32"/>
        <v>0</v>
      </c>
    </row>
    <row r="37" spans="32:36">
      <c r="AF37" s="28" t="b">
        <f t="shared" si="17"/>
        <v>0</v>
      </c>
      <c r="AG37" s="28" t="str">
        <f t="shared" si="18"/>
        <v/>
      </c>
      <c r="AH37" s="28" t="str">
        <f t="shared" si="19"/>
        <v/>
      </c>
      <c r="AI37" s="38">
        <f t="shared" si="31"/>
        <v>-1</v>
      </c>
      <c r="AJ37" s="39">
        <f t="shared" si="32"/>
        <v>0</v>
      </c>
    </row>
    <row r="38" spans="32:36">
      <c r="AF38" s="28" t="b">
        <f t="shared" si="17"/>
        <v>0</v>
      </c>
      <c r="AG38" s="28" t="str">
        <f t="shared" si="18"/>
        <v/>
      </c>
      <c r="AH38" s="28" t="str">
        <f t="shared" si="19"/>
        <v/>
      </c>
      <c r="AI38" s="38">
        <f t="shared" si="31"/>
        <v>-1</v>
      </c>
      <c r="AJ38" s="39">
        <f t="shared" si="32"/>
        <v>0</v>
      </c>
    </row>
    <row r="39" spans="32:36">
      <c r="AF39" s="28" t="b">
        <f t="shared" si="17"/>
        <v>0</v>
      </c>
      <c r="AG39" s="28" t="str">
        <f t="shared" si="18"/>
        <v/>
      </c>
      <c r="AH39" s="28" t="str">
        <f t="shared" si="19"/>
        <v/>
      </c>
      <c r="AI39" s="38">
        <f t="shared" si="31"/>
        <v>-1</v>
      </c>
      <c r="AJ39" s="39">
        <f t="shared" si="32"/>
        <v>0</v>
      </c>
    </row>
    <row r="40" spans="32:36">
      <c r="AF40" s="28" t="b">
        <f t="shared" si="17"/>
        <v>0</v>
      </c>
      <c r="AG40" s="28" t="str">
        <f t="shared" si="18"/>
        <v/>
      </c>
      <c r="AH40" s="28" t="str">
        <f t="shared" si="19"/>
        <v/>
      </c>
      <c r="AI40" s="38">
        <f t="shared" si="31"/>
        <v>-1</v>
      </c>
      <c r="AJ40" s="39">
        <f t="shared" si="32"/>
        <v>0</v>
      </c>
    </row>
    <row r="41" spans="32:36">
      <c r="AF41" s="28" t="b">
        <f t="shared" si="17"/>
        <v>0</v>
      </c>
      <c r="AG41" s="28" t="str">
        <f t="shared" si="18"/>
        <v/>
      </c>
      <c r="AH41" s="28" t="str">
        <f t="shared" si="19"/>
        <v/>
      </c>
      <c r="AI41" s="38">
        <f t="shared" si="31"/>
        <v>-1</v>
      </c>
      <c r="AJ41" s="39">
        <f t="shared" si="32"/>
        <v>0</v>
      </c>
    </row>
    <row r="42" spans="32:36">
      <c r="AF42" s="28" t="b">
        <f t="shared" si="17"/>
        <v>0</v>
      </c>
      <c r="AG42" s="28" t="str">
        <f t="shared" si="18"/>
        <v/>
      </c>
      <c r="AH42" s="28" t="str">
        <f t="shared" si="19"/>
        <v/>
      </c>
      <c r="AI42" s="38">
        <f t="shared" si="31"/>
        <v>-1</v>
      </c>
      <c r="AJ42" s="39">
        <f t="shared" si="32"/>
        <v>0</v>
      </c>
    </row>
    <row r="43" spans="32:36">
      <c r="AF43" s="28" t="b">
        <f t="shared" si="17"/>
        <v>0</v>
      </c>
      <c r="AG43" s="28" t="str">
        <f t="shared" si="18"/>
        <v/>
      </c>
      <c r="AH43" s="28" t="str">
        <f t="shared" si="19"/>
        <v/>
      </c>
      <c r="AI43" s="38">
        <f t="shared" si="31"/>
        <v>-1</v>
      </c>
      <c r="AJ43" s="39">
        <f t="shared" si="32"/>
        <v>0</v>
      </c>
    </row>
    <row r="44" spans="32:36">
      <c r="AF44" s="28" t="b">
        <f t="shared" si="17"/>
        <v>0</v>
      </c>
      <c r="AG44" s="28" t="str">
        <f t="shared" si="18"/>
        <v/>
      </c>
      <c r="AH44" s="28" t="str">
        <f t="shared" si="19"/>
        <v/>
      </c>
      <c r="AI44" s="38">
        <f t="shared" si="31"/>
        <v>-1</v>
      </c>
      <c r="AJ44" s="39">
        <f t="shared" si="32"/>
        <v>0</v>
      </c>
    </row>
    <row r="45" spans="32:36">
      <c r="AF45" s="28" t="b">
        <f t="shared" si="17"/>
        <v>0</v>
      </c>
      <c r="AG45" s="28" t="str">
        <f t="shared" si="18"/>
        <v/>
      </c>
      <c r="AH45" s="28" t="str">
        <f t="shared" si="19"/>
        <v/>
      </c>
      <c r="AI45" s="38">
        <f t="shared" si="31"/>
        <v>-1</v>
      </c>
      <c r="AJ45" s="39">
        <f t="shared" si="32"/>
        <v>0</v>
      </c>
    </row>
    <row r="46" spans="32:36">
      <c r="AF46" s="28" t="b">
        <f t="shared" si="17"/>
        <v>0</v>
      </c>
      <c r="AG46" s="28" t="str">
        <f t="shared" si="18"/>
        <v/>
      </c>
      <c r="AH46" s="28" t="str">
        <f t="shared" si="19"/>
        <v/>
      </c>
      <c r="AI46" s="38">
        <f t="shared" si="31"/>
        <v>-1</v>
      </c>
      <c r="AJ46" s="39">
        <f t="shared" si="32"/>
        <v>0</v>
      </c>
    </row>
    <row r="47" spans="32:36">
      <c r="AF47" s="28" t="b">
        <f t="shared" si="17"/>
        <v>0</v>
      </c>
      <c r="AG47" s="28" t="str">
        <f t="shared" si="18"/>
        <v/>
      </c>
      <c r="AH47" s="28" t="str">
        <f t="shared" si="19"/>
        <v/>
      </c>
      <c r="AI47" s="38">
        <f t="shared" si="31"/>
        <v>-1</v>
      </c>
      <c r="AJ47" s="39">
        <f t="shared" si="32"/>
        <v>0</v>
      </c>
    </row>
    <row r="48" spans="32:36">
      <c r="AF48" s="28" t="b">
        <f t="shared" si="17"/>
        <v>0</v>
      </c>
      <c r="AG48" s="28" t="str">
        <f t="shared" si="18"/>
        <v/>
      </c>
      <c r="AH48" s="28" t="str">
        <f t="shared" si="19"/>
        <v/>
      </c>
      <c r="AI48" s="38">
        <f t="shared" si="31"/>
        <v>-1</v>
      </c>
      <c r="AJ48" s="39">
        <f t="shared" si="32"/>
        <v>0</v>
      </c>
    </row>
    <row r="49" spans="32:36">
      <c r="AF49" s="28" t="b">
        <f t="shared" si="17"/>
        <v>0</v>
      </c>
      <c r="AG49" s="28" t="str">
        <f t="shared" si="18"/>
        <v/>
      </c>
      <c r="AH49" s="28" t="str">
        <f t="shared" si="19"/>
        <v/>
      </c>
      <c r="AI49" s="38">
        <f t="shared" si="31"/>
        <v>-1</v>
      </c>
      <c r="AJ49" s="39">
        <f t="shared" si="32"/>
        <v>0</v>
      </c>
    </row>
    <row r="50" spans="32:36">
      <c r="AF50" s="28" t="b">
        <f t="shared" si="17"/>
        <v>0</v>
      </c>
      <c r="AG50" s="28" t="str">
        <f t="shared" si="18"/>
        <v/>
      </c>
      <c r="AH50" s="28" t="str">
        <f t="shared" si="19"/>
        <v/>
      </c>
      <c r="AI50" s="38">
        <f t="shared" si="31"/>
        <v>-1</v>
      </c>
      <c r="AJ50" s="39">
        <f t="shared" si="32"/>
        <v>0</v>
      </c>
    </row>
    <row r="51" spans="32:36">
      <c r="AF51" s="28" t="b">
        <f t="shared" si="17"/>
        <v>0</v>
      </c>
      <c r="AG51" s="28" t="str">
        <f t="shared" si="18"/>
        <v/>
      </c>
      <c r="AH51" s="28" t="str">
        <f t="shared" si="19"/>
        <v/>
      </c>
      <c r="AI51" s="38">
        <f t="shared" si="31"/>
        <v>-1</v>
      </c>
      <c r="AJ51" s="39">
        <f t="shared" si="32"/>
        <v>0</v>
      </c>
    </row>
    <row r="52" spans="32:36">
      <c r="AF52" s="28" t="b">
        <f t="shared" si="17"/>
        <v>0</v>
      </c>
      <c r="AG52" s="28" t="str">
        <f t="shared" si="18"/>
        <v/>
      </c>
      <c r="AH52" s="28" t="str">
        <f t="shared" si="19"/>
        <v/>
      </c>
      <c r="AI52" s="38">
        <f t="shared" si="31"/>
        <v>-1</v>
      </c>
      <c r="AJ52" s="39">
        <f t="shared" si="32"/>
        <v>0</v>
      </c>
    </row>
    <row r="53" spans="32:36">
      <c r="AF53" s="28" t="b">
        <f t="shared" si="17"/>
        <v>0</v>
      </c>
      <c r="AG53" s="28" t="str">
        <f t="shared" si="18"/>
        <v/>
      </c>
      <c r="AH53" s="28" t="str">
        <f t="shared" si="19"/>
        <v/>
      </c>
      <c r="AI53" s="38">
        <f t="shared" si="31"/>
        <v>-1</v>
      </c>
      <c r="AJ53" s="39">
        <f t="shared" si="32"/>
        <v>0</v>
      </c>
    </row>
    <row r="54" spans="32:36">
      <c r="AF54" s="28" t="b">
        <f t="shared" si="17"/>
        <v>0</v>
      </c>
      <c r="AG54" s="28" t="str">
        <f t="shared" si="18"/>
        <v/>
      </c>
      <c r="AH54" s="28" t="str">
        <f t="shared" si="19"/>
        <v/>
      </c>
      <c r="AI54" s="38">
        <f t="shared" si="31"/>
        <v>-1</v>
      </c>
      <c r="AJ54" s="39">
        <f t="shared" si="32"/>
        <v>0</v>
      </c>
    </row>
    <row r="55" spans="32:36">
      <c r="AF55" s="28" t="b">
        <f t="shared" si="17"/>
        <v>0</v>
      </c>
      <c r="AG55" s="28" t="str">
        <f t="shared" si="18"/>
        <v/>
      </c>
      <c r="AH55" s="28" t="str">
        <f t="shared" si="19"/>
        <v/>
      </c>
      <c r="AI55" s="38">
        <f t="shared" si="31"/>
        <v>-1</v>
      </c>
      <c r="AJ55" s="39">
        <f t="shared" si="32"/>
        <v>0</v>
      </c>
    </row>
    <row r="56" spans="32:36">
      <c r="AF56" s="28" t="b">
        <f t="shared" si="17"/>
        <v>0</v>
      </c>
      <c r="AG56" s="28" t="str">
        <f t="shared" si="18"/>
        <v/>
      </c>
      <c r="AH56" s="28" t="str">
        <f t="shared" si="19"/>
        <v/>
      </c>
      <c r="AI56" s="38">
        <f t="shared" si="31"/>
        <v>-1</v>
      </c>
      <c r="AJ56" s="39">
        <f t="shared" si="32"/>
        <v>0</v>
      </c>
    </row>
    <row r="57" spans="32:36">
      <c r="AF57" s="28" t="b">
        <f t="shared" si="17"/>
        <v>0</v>
      </c>
      <c r="AG57" s="28" t="str">
        <f t="shared" si="18"/>
        <v/>
      </c>
      <c r="AH57" s="28" t="str">
        <f t="shared" si="19"/>
        <v/>
      </c>
      <c r="AI57" s="38">
        <f t="shared" si="31"/>
        <v>-1</v>
      </c>
      <c r="AJ57" s="39">
        <f t="shared" si="32"/>
        <v>0</v>
      </c>
    </row>
    <row r="58" spans="32:36">
      <c r="AF58" s="28" t="b">
        <f t="shared" si="17"/>
        <v>0</v>
      </c>
      <c r="AG58" s="28" t="str">
        <f t="shared" si="18"/>
        <v/>
      </c>
      <c r="AH58" s="28" t="str">
        <f t="shared" si="19"/>
        <v/>
      </c>
      <c r="AI58" s="38">
        <f t="shared" si="31"/>
        <v>-1</v>
      </c>
      <c r="AJ58" s="39">
        <f t="shared" si="32"/>
        <v>0</v>
      </c>
    </row>
    <row r="59" spans="32:36">
      <c r="AF59" s="28" t="b">
        <f t="shared" si="17"/>
        <v>0</v>
      </c>
      <c r="AG59" s="28" t="str">
        <f t="shared" si="18"/>
        <v/>
      </c>
      <c r="AH59" s="28" t="str">
        <f t="shared" si="19"/>
        <v/>
      </c>
      <c r="AI59" s="38">
        <f t="shared" si="31"/>
        <v>-1</v>
      </c>
      <c r="AJ59" s="39">
        <f t="shared" si="32"/>
        <v>0</v>
      </c>
    </row>
    <row r="60" spans="32:36">
      <c r="AF60" s="28" t="b">
        <f t="shared" si="17"/>
        <v>0</v>
      </c>
      <c r="AG60" s="28" t="str">
        <f t="shared" si="18"/>
        <v/>
      </c>
      <c r="AH60" s="28" t="str">
        <f t="shared" si="19"/>
        <v/>
      </c>
      <c r="AI60" s="38">
        <f t="shared" si="31"/>
        <v>-1</v>
      </c>
      <c r="AJ60" s="39">
        <f t="shared" si="32"/>
        <v>0</v>
      </c>
    </row>
    <row r="61" spans="32:36">
      <c r="AF61" s="28" t="b">
        <f t="shared" si="17"/>
        <v>0</v>
      </c>
      <c r="AG61" s="28" t="str">
        <f t="shared" si="18"/>
        <v/>
      </c>
      <c r="AH61" s="28" t="str">
        <f t="shared" si="19"/>
        <v/>
      </c>
      <c r="AI61" s="38">
        <f t="shared" si="31"/>
        <v>-1</v>
      </c>
      <c r="AJ61" s="39">
        <f t="shared" si="32"/>
        <v>0</v>
      </c>
    </row>
    <row r="62" spans="32:36">
      <c r="AF62" s="28" t="b">
        <f t="shared" si="17"/>
        <v>0</v>
      </c>
      <c r="AG62" s="28" t="str">
        <f t="shared" si="18"/>
        <v/>
      </c>
      <c r="AH62" s="28" t="str">
        <f t="shared" si="19"/>
        <v/>
      </c>
      <c r="AI62" s="38">
        <f t="shared" si="31"/>
        <v>-1</v>
      </c>
      <c r="AJ62" s="39">
        <f t="shared" si="32"/>
        <v>0</v>
      </c>
    </row>
    <row r="63" spans="32:36">
      <c r="AF63" s="28" t="b">
        <f t="shared" si="17"/>
        <v>0</v>
      </c>
      <c r="AG63" s="28" t="str">
        <f t="shared" si="18"/>
        <v/>
      </c>
      <c r="AH63" s="28" t="str">
        <f t="shared" si="19"/>
        <v/>
      </c>
      <c r="AI63" s="38">
        <f t="shared" si="31"/>
        <v>-1</v>
      </c>
      <c r="AJ63" s="39">
        <f t="shared" si="32"/>
        <v>0</v>
      </c>
    </row>
    <row r="64" spans="32:36">
      <c r="AF64" s="28" t="b">
        <f t="shared" si="17"/>
        <v>0</v>
      </c>
      <c r="AG64" s="28" t="str">
        <f t="shared" si="18"/>
        <v/>
      </c>
      <c r="AH64" s="28" t="str">
        <f t="shared" si="19"/>
        <v/>
      </c>
      <c r="AI64" s="38">
        <f t="shared" si="31"/>
        <v>-1</v>
      </c>
      <c r="AJ64" s="39">
        <f t="shared" si="32"/>
        <v>0</v>
      </c>
    </row>
    <row r="65" spans="32:36">
      <c r="AF65" s="28" t="b">
        <f t="shared" si="17"/>
        <v>0</v>
      </c>
      <c r="AG65" s="28" t="str">
        <f t="shared" si="18"/>
        <v/>
      </c>
      <c r="AH65" s="28" t="str">
        <f t="shared" si="19"/>
        <v/>
      </c>
      <c r="AI65" s="38">
        <f t="shared" si="31"/>
        <v>-1</v>
      </c>
      <c r="AJ65" s="39">
        <f t="shared" si="32"/>
        <v>0</v>
      </c>
    </row>
    <row r="66" spans="32:36">
      <c r="AF66" s="28" t="b">
        <f t="shared" si="17"/>
        <v>0</v>
      </c>
      <c r="AG66" s="28" t="str">
        <f t="shared" si="18"/>
        <v/>
      </c>
      <c r="AH66" s="28" t="str">
        <f t="shared" si="19"/>
        <v/>
      </c>
      <c r="AI66" s="38">
        <f t="shared" si="31"/>
        <v>-1</v>
      </c>
      <c r="AJ66" s="39">
        <f t="shared" si="32"/>
        <v>0</v>
      </c>
    </row>
    <row r="67" spans="32:36">
      <c r="AF67" s="28" t="b">
        <f t="shared" si="17"/>
        <v>0</v>
      </c>
      <c r="AG67" s="28" t="str">
        <f t="shared" si="18"/>
        <v/>
      </c>
      <c r="AH67" s="28" t="str">
        <f t="shared" si="19"/>
        <v/>
      </c>
      <c r="AI67" s="38">
        <f t="shared" si="31"/>
        <v>-1</v>
      </c>
      <c r="AJ67" s="39">
        <f t="shared" si="32"/>
        <v>0</v>
      </c>
    </row>
    <row r="68" spans="32:36">
      <c r="AF68" s="28" t="b">
        <f t="shared" si="17"/>
        <v>0</v>
      </c>
      <c r="AG68" s="28" t="str">
        <f t="shared" si="18"/>
        <v/>
      </c>
      <c r="AH68" s="28" t="str">
        <f t="shared" si="19"/>
        <v/>
      </c>
      <c r="AI68" s="38">
        <f t="shared" si="31"/>
        <v>-1</v>
      </c>
      <c r="AJ68" s="39">
        <f t="shared" si="32"/>
        <v>0</v>
      </c>
    </row>
    <row r="69" spans="32:36">
      <c r="AF69" s="28" t="b">
        <f t="shared" si="17"/>
        <v>0</v>
      </c>
      <c r="AG69" s="28" t="str">
        <f t="shared" si="18"/>
        <v/>
      </c>
      <c r="AH69" s="28" t="str">
        <f t="shared" si="19"/>
        <v/>
      </c>
      <c r="AI69" s="38">
        <f t="shared" si="31"/>
        <v>-1</v>
      </c>
      <c r="AJ69" s="39">
        <f t="shared" si="32"/>
        <v>0</v>
      </c>
    </row>
    <row r="70" spans="32:36">
      <c r="AF70" s="28" t="b">
        <f t="shared" si="17"/>
        <v>0</v>
      </c>
      <c r="AG70" s="28" t="str">
        <f t="shared" si="18"/>
        <v/>
      </c>
      <c r="AH70" s="28" t="str">
        <f t="shared" si="19"/>
        <v/>
      </c>
      <c r="AI70" s="38">
        <f t="shared" si="31"/>
        <v>-1</v>
      </c>
      <c r="AJ70" s="39">
        <f t="shared" si="32"/>
        <v>0</v>
      </c>
    </row>
    <row r="71" spans="32:36">
      <c r="AF71" s="28" t="b">
        <f t="shared" ref="AF71:AF134" si="33">ISNUMBER(D71)</f>
        <v>0</v>
      </c>
      <c r="AG71" s="28" t="str">
        <f t="shared" ref="AG71:AG134" si="34">IF(AF71=TRUE,D71,MIDB(D71,1,3))</f>
        <v/>
      </c>
      <c r="AH71" s="28" t="str">
        <f t="shared" ref="AH71:AH134" si="35">IF(AF71=TRUE,D71,MIDB(D71,5,3))</f>
        <v/>
      </c>
      <c r="AI71" s="38">
        <f t="shared" si="31"/>
        <v>-1</v>
      </c>
      <c r="AJ71" s="39">
        <f t="shared" si="32"/>
        <v>0</v>
      </c>
    </row>
    <row r="72" spans="32:36">
      <c r="AF72" s="28" t="b">
        <f t="shared" si="33"/>
        <v>0</v>
      </c>
      <c r="AG72" s="28" t="str">
        <f t="shared" si="34"/>
        <v/>
      </c>
      <c r="AH72" s="28" t="str">
        <f t="shared" si="35"/>
        <v/>
      </c>
      <c r="AI72" s="38">
        <f t="shared" si="31"/>
        <v>-1</v>
      </c>
      <c r="AJ72" s="39">
        <f t="shared" si="32"/>
        <v>0</v>
      </c>
    </row>
    <row r="73" spans="32:36">
      <c r="AF73" s="28" t="b">
        <f t="shared" si="33"/>
        <v>0</v>
      </c>
      <c r="AG73" s="28" t="str">
        <f t="shared" si="34"/>
        <v/>
      </c>
      <c r="AH73" s="28" t="str">
        <f t="shared" si="35"/>
        <v/>
      </c>
      <c r="AI73" s="38">
        <f t="shared" si="31"/>
        <v>-1</v>
      </c>
      <c r="AJ73" s="39">
        <f t="shared" si="32"/>
        <v>0</v>
      </c>
    </row>
    <row r="74" spans="32:36">
      <c r="AF74" s="28" t="b">
        <f t="shared" si="33"/>
        <v>0</v>
      </c>
      <c r="AG74" s="28" t="str">
        <f t="shared" si="34"/>
        <v/>
      </c>
      <c r="AH74" s="28" t="str">
        <f t="shared" si="35"/>
        <v/>
      </c>
      <c r="AI74" s="38">
        <f t="shared" si="31"/>
        <v>-1</v>
      </c>
      <c r="AJ74" s="39">
        <f t="shared" si="32"/>
        <v>0</v>
      </c>
    </row>
    <row r="75" spans="32:36">
      <c r="AF75" s="28" t="b">
        <f t="shared" si="33"/>
        <v>0</v>
      </c>
      <c r="AG75" s="28" t="str">
        <f t="shared" si="34"/>
        <v/>
      </c>
      <c r="AH75" s="28" t="str">
        <f t="shared" si="35"/>
        <v/>
      </c>
      <c r="AI75" s="38">
        <f t="shared" si="31"/>
        <v>-1</v>
      </c>
      <c r="AJ75" s="39">
        <f t="shared" si="32"/>
        <v>0</v>
      </c>
    </row>
    <row r="76" spans="32:36">
      <c r="AF76" s="28" t="b">
        <f t="shared" si="33"/>
        <v>0</v>
      </c>
      <c r="AG76" s="28" t="str">
        <f t="shared" si="34"/>
        <v/>
      </c>
      <c r="AH76" s="28" t="str">
        <f t="shared" si="35"/>
        <v/>
      </c>
      <c r="AI76" s="38">
        <f t="shared" si="31"/>
        <v>-1</v>
      </c>
      <c r="AJ76" s="39">
        <f t="shared" si="32"/>
        <v>0</v>
      </c>
    </row>
    <row r="77" spans="32:36">
      <c r="AF77" s="28" t="b">
        <f t="shared" si="33"/>
        <v>0</v>
      </c>
      <c r="AG77" s="28" t="str">
        <f t="shared" si="34"/>
        <v/>
      </c>
      <c r="AH77" s="28" t="str">
        <f t="shared" si="35"/>
        <v/>
      </c>
      <c r="AI77" s="38">
        <f t="shared" si="31"/>
        <v>-1</v>
      </c>
      <c r="AJ77" s="39">
        <f t="shared" si="32"/>
        <v>0</v>
      </c>
    </row>
    <row r="78" spans="32:36">
      <c r="AF78" s="28" t="b">
        <f t="shared" si="33"/>
        <v>0</v>
      </c>
      <c r="AG78" s="28" t="str">
        <f t="shared" si="34"/>
        <v/>
      </c>
      <c r="AH78" s="28" t="str">
        <f t="shared" si="35"/>
        <v/>
      </c>
      <c r="AI78" s="38">
        <f t="shared" si="31"/>
        <v>-1</v>
      </c>
      <c r="AJ78" s="39">
        <f t="shared" si="32"/>
        <v>0</v>
      </c>
    </row>
    <row r="79" spans="32:36">
      <c r="AF79" s="28" t="b">
        <f t="shared" si="33"/>
        <v>0</v>
      </c>
      <c r="AG79" s="28" t="str">
        <f t="shared" si="34"/>
        <v/>
      </c>
      <c r="AH79" s="28" t="str">
        <f t="shared" si="35"/>
        <v/>
      </c>
      <c r="AI79" s="38">
        <f t="shared" si="31"/>
        <v>-1</v>
      </c>
      <c r="AJ79" s="39">
        <f t="shared" si="32"/>
        <v>0</v>
      </c>
    </row>
    <row r="80" spans="32:36">
      <c r="AF80" s="28" t="b">
        <f t="shared" si="33"/>
        <v>0</v>
      </c>
      <c r="AG80" s="28" t="str">
        <f t="shared" si="34"/>
        <v/>
      </c>
      <c r="AH80" s="28" t="str">
        <f t="shared" si="35"/>
        <v/>
      </c>
      <c r="AI80" s="38">
        <f t="shared" si="31"/>
        <v>-1</v>
      </c>
      <c r="AJ80" s="39">
        <f t="shared" si="32"/>
        <v>0</v>
      </c>
    </row>
    <row r="81" spans="32:36">
      <c r="AF81" s="28" t="b">
        <f t="shared" si="33"/>
        <v>0</v>
      </c>
      <c r="AG81" s="28" t="str">
        <f t="shared" si="34"/>
        <v/>
      </c>
      <c r="AH81" s="28" t="str">
        <f t="shared" si="35"/>
        <v/>
      </c>
      <c r="AI81" s="38">
        <f t="shared" si="31"/>
        <v>-1</v>
      </c>
      <c r="AJ81" s="39">
        <f t="shared" si="32"/>
        <v>0</v>
      </c>
    </row>
    <row r="82" spans="32:36">
      <c r="AF82" s="28" t="b">
        <f t="shared" si="33"/>
        <v>0</v>
      </c>
      <c r="AG82" s="28" t="str">
        <f t="shared" si="34"/>
        <v/>
      </c>
      <c r="AH82" s="28" t="str">
        <f t="shared" si="35"/>
        <v/>
      </c>
      <c r="AI82" s="38">
        <f t="shared" si="31"/>
        <v>-1</v>
      </c>
      <c r="AJ82" s="39">
        <f t="shared" si="32"/>
        <v>0</v>
      </c>
    </row>
    <row r="83" spans="32:36">
      <c r="AF83" s="28" t="b">
        <f t="shared" si="33"/>
        <v>0</v>
      </c>
      <c r="AG83" s="28" t="str">
        <f t="shared" si="34"/>
        <v/>
      </c>
      <c r="AH83" s="28" t="str">
        <f t="shared" si="35"/>
        <v/>
      </c>
      <c r="AI83" s="38">
        <f t="shared" si="31"/>
        <v>-1</v>
      </c>
      <c r="AJ83" s="39">
        <f t="shared" si="32"/>
        <v>0</v>
      </c>
    </row>
    <row r="84" spans="32:36">
      <c r="AF84" s="28" t="b">
        <f t="shared" si="33"/>
        <v>0</v>
      </c>
      <c r="AG84" s="28" t="str">
        <f t="shared" si="34"/>
        <v/>
      </c>
      <c r="AH84" s="28" t="str">
        <f t="shared" si="35"/>
        <v/>
      </c>
      <c r="AI84" s="38">
        <f t="shared" ref="AI84:AI147" si="36">IF(F84=J84,(CEILING((E84+I84+M84)/9,1)-1),(CEILING((E84+I84)/9,1)-1))</f>
        <v>-1</v>
      </c>
      <c r="AJ84" s="39">
        <f t="shared" ref="AJ84:AJ147" si="37">IF(IF(F84=J84,0,(CEILING(M84/9,1)-1))&gt;0,IF(F84=J84,0,(CEILING(M84/9,1)-1)),0)</f>
        <v>0</v>
      </c>
    </row>
    <row r="85" spans="32:36">
      <c r="AF85" s="28" t="b">
        <f t="shared" si="33"/>
        <v>0</v>
      </c>
      <c r="AG85" s="28" t="str">
        <f t="shared" si="34"/>
        <v/>
      </c>
      <c r="AH85" s="28" t="str">
        <f t="shared" si="35"/>
        <v/>
      </c>
      <c r="AI85" s="38">
        <f t="shared" si="36"/>
        <v>-1</v>
      </c>
      <c r="AJ85" s="39">
        <f t="shared" si="37"/>
        <v>0</v>
      </c>
    </row>
    <row r="86" spans="32:36">
      <c r="AF86" s="28" t="b">
        <f t="shared" si="33"/>
        <v>0</v>
      </c>
      <c r="AG86" s="28" t="str">
        <f t="shared" si="34"/>
        <v/>
      </c>
      <c r="AH86" s="28" t="str">
        <f t="shared" si="35"/>
        <v/>
      </c>
      <c r="AI86" s="38">
        <f t="shared" si="36"/>
        <v>-1</v>
      </c>
      <c r="AJ86" s="39">
        <f t="shared" si="37"/>
        <v>0</v>
      </c>
    </row>
    <row r="87" spans="32:36">
      <c r="AF87" s="28" t="b">
        <f t="shared" si="33"/>
        <v>0</v>
      </c>
      <c r="AG87" s="28" t="str">
        <f t="shared" si="34"/>
        <v/>
      </c>
      <c r="AH87" s="28" t="str">
        <f t="shared" si="35"/>
        <v/>
      </c>
      <c r="AI87" s="38">
        <f t="shared" si="36"/>
        <v>-1</v>
      </c>
      <c r="AJ87" s="39">
        <f t="shared" si="37"/>
        <v>0</v>
      </c>
    </row>
    <row r="88" spans="32:36">
      <c r="AF88" s="28" t="b">
        <f t="shared" si="33"/>
        <v>0</v>
      </c>
      <c r="AG88" s="28" t="str">
        <f t="shared" si="34"/>
        <v/>
      </c>
      <c r="AH88" s="28" t="str">
        <f t="shared" si="35"/>
        <v/>
      </c>
      <c r="AI88" s="38">
        <f t="shared" si="36"/>
        <v>-1</v>
      </c>
      <c r="AJ88" s="39">
        <f t="shared" si="37"/>
        <v>0</v>
      </c>
    </row>
    <row r="89" spans="32:36">
      <c r="AF89" s="28" t="b">
        <f t="shared" si="33"/>
        <v>0</v>
      </c>
      <c r="AG89" s="28" t="str">
        <f t="shared" si="34"/>
        <v/>
      </c>
      <c r="AH89" s="28" t="str">
        <f t="shared" si="35"/>
        <v/>
      </c>
      <c r="AI89" s="38">
        <f t="shared" si="36"/>
        <v>-1</v>
      </c>
      <c r="AJ89" s="39">
        <f t="shared" si="37"/>
        <v>0</v>
      </c>
    </row>
    <row r="90" spans="32:36">
      <c r="AF90" s="28" t="b">
        <f t="shared" si="33"/>
        <v>0</v>
      </c>
      <c r="AG90" s="28" t="str">
        <f t="shared" si="34"/>
        <v/>
      </c>
      <c r="AH90" s="28" t="str">
        <f t="shared" si="35"/>
        <v/>
      </c>
      <c r="AI90" s="38">
        <f t="shared" si="36"/>
        <v>-1</v>
      </c>
      <c r="AJ90" s="39">
        <f t="shared" si="37"/>
        <v>0</v>
      </c>
    </row>
    <row r="91" spans="32:36">
      <c r="AF91" s="28" t="b">
        <f t="shared" si="33"/>
        <v>0</v>
      </c>
      <c r="AG91" s="28" t="str">
        <f t="shared" si="34"/>
        <v/>
      </c>
      <c r="AH91" s="28" t="str">
        <f t="shared" si="35"/>
        <v/>
      </c>
      <c r="AI91" s="38">
        <f t="shared" si="36"/>
        <v>-1</v>
      </c>
      <c r="AJ91" s="39">
        <f t="shared" si="37"/>
        <v>0</v>
      </c>
    </row>
    <row r="92" spans="32:36">
      <c r="AF92" s="28" t="b">
        <f t="shared" si="33"/>
        <v>0</v>
      </c>
      <c r="AG92" s="28" t="str">
        <f t="shared" si="34"/>
        <v/>
      </c>
      <c r="AH92" s="28" t="str">
        <f t="shared" si="35"/>
        <v/>
      </c>
      <c r="AI92" s="38">
        <f t="shared" si="36"/>
        <v>-1</v>
      </c>
      <c r="AJ92" s="39">
        <f t="shared" si="37"/>
        <v>0</v>
      </c>
    </row>
    <row r="93" spans="32:36">
      <c r="AF93" s="28" t="b">
        <f t="shared" si="33"/>
        <v>0</v>
      </c>
      <c r="AG93" s="28" t="str">
        <f t="shared" si="34"/>
        <v/>
      </c>
      <c r="AH93" s="28" t="str">
        <f t="shared" si="35"/>
        <v/>
      </c>
      <c r="AI93" s="38">
        <f t="shared" si="36"/>
        <v>-1</v>
      </c>
      <c r="AJ93" s="39">
        <f t="shared" si="37"/>
        <v>0</v>
      </c>
    </row>
    <row r="94" spans="32:36">
      <c r="AF94" s="28" t="b">
        <f t="shared" si="33"/>
        <v>0</v>
      </c>
      <c r="AG94" s="28" t="str">
        <f t="shared" si="34"/>
        <v/>
      </c>
      <c r="AH94" s="28" t="str">
        <f t="shared" si="35"/>
        <v/>
      </c>
      <c r="AI94" s="38">
        <f t="shared" si="36"/>
        <v>-1</v>
      </c>
      <c r="AJ94" s="39">
        <f t="shared" si="37"/>
        <v>0</v>
      </c>
    </row>
    <row r="95" spans="32:36">
      <c r="AF95" s="28" t="b">
        <f t="shared" si="33"/>
        <v>0</v>
      </c>
      <c r="AG95" s="28" t="str">
        <f t="shared" si="34"/>
        <v/>
      </c>
      <c r="AH95" s="28" t="str">
        <f t="shared" si="35"/>
        <v/>
      </c>
      <c r="AI95" s="38">
        <f t="shared" si="36"/>
        <v>-1</v>
      </c>
      <c r="AJ95" s="39">
        <f t="shared" si="37"/>
        <v>0</v>
      </c>
    </row>
    <row r="96" spans="32:36">
      <c r="AF96" s="28" t="b">
        <f t="shared" si="33"/>
        <v>0</v>
      </c>
      <c r="AG96" s="28" t="str">
        <f t="shared" si="34"/>
        <v/>
      </c>
      <c r="AH96" s="28" t="str">
        <f t="shared" si="35"/>
        <v/>
      </c>
      <c r="AI96" s="38">
        <f t="shared" si="36"/>
        <v>-1</v>
      </c>
      <c r="AJ96" s="39">
        <f t="shared" si="37"/>
        <v>0</v>
      </c>
    </row>
    <row r="97" spans="32:36">
      <c r="AF97" s="28" t="b">
        <f t="shared" si="33"/>
        <v>0</v>
      </c>
      <c r="AG97" s="28" t="str">
        <f t="shared" si="34"/>
        <v/>
      </c>
      <c r="AH97" s="28" t="str">
        <f t="shared" si="35"/>
        <v/>
      </c>
      <c r="AI97" s="38">
        <f t="shared" si="36"/>
        <v>-1</v>
      </c>
      <c r="AJ97" s="39">
        <f t="shared" si="37"/>
        <v>0</v>
      </c>
    </row>
    <row r="98" spans="32:36">
      <c r="AF98" s="28" t="b">
        <f t="shared" si="33"/>
        <v>0</v>
      </c>
      <c r="AG98" s="28" t="str">
        <f t="shared" si="34"/>
        <v/>
      </c>
      <c r="AH98" s="28" t="str">
        <f t="shared" si="35"/>
        <v/>
      </c>
      <c r="AI98" s="38">
        <f t="shared" si="36"/>
        <v>-1</v>
      </c>
      <c r="AJ98" s="39">
        <f t="shared" si="37"/>
        <v>0</v>
      </c>
    </row>
    <row r="99" spans="32:36">
      <c r="AF99" s="28" t="b">
        <f t="shared" si="33"/>
        <v>0</v>
      </c>
      <c r="AG99" s="28" t="str">
        <f t="shared" si="34"/>
        <v/>
      </c>
      <c r="AH99" s="28" t="str">
        <f t="shared" si="35"/>
        <v/>
      </c>
      <c r="AI99" s="38">
        <f t="shared" si="36"/>
        <v>-1</v>
      </c>
      <c r="AJ99" s="39">
        <f t="shared" si="37"/>
        <v>0</v>
      </c>
    </row>
    <row r="100" spans="32:36">
      <c r="AF100" s="28" t="b">
        <f t="shared" si="33"/>
        <v>0</v>
      </c>
      <c r="AG100" s="28" t="str">
        <f t="shared" si="34"/>
        <v/>
      </c>
      <c r="AH100" s="28" t="str">
        <f t="shared" si="35"/>
        <v/>
      </c>
      <c r="AI100" s="38">
        <f t="shared" si="36"/>
        <v>-1</v>
      </c>
      <c r="AJ100" s="39">
        <f t="shared" si="37"/>
        <v>0</v>
      </c>
    </row>
    <row r="101" spans="32:36">
      <c r="AF101" s="28" t="b">
        <f t="shared" si="33"/>
        <v>0</v>
      </c>
      <c r="AG101" s="28" t="str">
        <f t="shared" si="34"/>
        <v/>
      </c>
      <c r="AH101" s="28" t="str">
        <f t="shared" si="35"/>
        <v/>
      </c>
      <c r="AI101" s="38">
        <f t="shared" si="36"/>
        <v>-1</v>
      </c>
      <c r="AJ101" s="39">
        <f t="shared" si="37"/>
        <v>0</v>
      </c>
    </row>
    <row r="102" spans="32:36">
      <c r="AF102" s="28" t="b">
        <f t="shared" si="33"/>
        <v>0</v>
      </c>
      <c r="AG102" s="28" t="str">
        <f t="shared" si="34"/>
        <v/>
      </c>
      <c r="AH102" s="28" t="str">
        <f t="shared" si="35"/>
        <v/>
      </c>
      <c r="AI102" s="38">
        <f t="shared" si="36"/>
        <v>-1</v>
      </c>
      <c r="AJ102" s="39">
        <f t="shared" si="37"/>
        <v>0</v>
      </c>
    </row>
    <row r="103" spans="32:36">
      <c r="AF103" s="28" t="b">
        <f t="shared" si="33"/>
        <v>0</v>
      </c>
      <c r="AG103" s="28" t="str">
        <f t="shared" si="34"/>
        <v/>
      </c>
      <c r="AH103" s="28" t="str">
        <f t="shared" si="35"/>
        <v/>
      </c>
      <c r="AI103" s="38">
        <f t="shared" si="36"/>
        <v>-1</v>
      </c>
      <c r="AJ103" s="39">
        <f t="shared" si="37"/>
        <v>0</v>
      </c>
    </row>
    <row r="104" spans="32:36">
      <c r="AF104" s="28" t="b">
        <f t="shared" si="33"/>
        <v>0</v>
      </c>
      <c r="AG104" s="28" t="str">
        <f t="shared" si="34"/>
        <v/>
      </c>
      <c r="AH104" s="28" t="str">
        <f t="shared" si="35"/>
        <v/>
      </c>
      <c r="AI104" s="38">
        <f t="shared" si="36"/>
        <v>-1</v>
      </c>
      <c r="AJ104" s="39">
        <f t="shared" si="37"/>
        <v>0</v>
      </c>
    </row>
    <row r="105" spans="32:36">
      <c r="AF105" s="28" t="b">
        <f t="shared" si="33"/>
        <v>0</v>
      </c>
      <c r="AG105" s="28" t="str">
        <f t="shared" si="34"/>
        <v/>
      </c>
      <c r="AH105" s="28" t="str">
        <f t="shared" si="35"/>
        <v/>
      </c>
      <c r="AI105" s="38">
        <f t="shared" si="36"/>
        <v>-1</v>
      </c>
      <c r="AJ105" s="39">
        <f t="shared" si="37"/>
        <v>0</v>
      </c>
    </row>
    <row r="106" spans="32:36">
      <c r="AF106" s="28" t="b">
        <f t="shared" si="33"/>
        <v>0</v>
      </c>
      <c r="AG106" s="28" t="str">
        <f t="shared" si="34"/>
        <v/>
      </c>
      <c r="AH106" s="28" t="str">
        <f t="shared" si="35"/>
        <v/>
      </c>
      <c r="AI106" s="38">
        <f t="shared" si="36"/>
        <v>-1</v>
      </c>
      <c r="AJ106" s="39">
        <f t="shared" si="37"/>
        <v>0</v>
      </c>
    </row>
    <row r="107" spans="32:36">
      <c r="AF107" s="28" t="b">
        <f t="shared" si="33"/>
        <v>0</v>
      </c>
      <c r="AG107" s="28" t="str">
        <f t="shared" si="34"/>
        <v/>
      </c>
      <c r="AH107" s="28" t="str">
        <f t="shared" si="35"/>
        <v/>
      </c>
      <c r="AI107" s="38">
        <f t="shared" si="36"/>
        <v>-1</v>
      </c>
      <c r="AJ107" s="39">
        <f t="shared" si="37"/>
        <v>0</v>
      </c>
    </row>
    <row r="108" spans="32:36">
      <c r="AF108" s="28" t="b">
        <f t="shared" si="33"/>
        <v>0</v>
      </c>
      <c r="AG108" s="28" t="str">
        <f t="shared" si="34"/>
        <v/>
      </c>
      <c r="AH108" s="28" t="str">
        <f t="shared" si="35"/>
        <v/>
      </c>
      <c r="AI108" s="38">
        <f t="shared" si="36"/>
        <v>-1</v>
      </c>
      <c r="AJ108" s="39">
        <f t="shared" si="37"/>
        <v>0</v>
      </c>
    </row>
    <row r="109" spans="32:36">
      <c r="AF109" s="28" t="b">
        <f t="shared" si="33"/>
        <v>0</v>
      </c>
      <c r="AG109" s="28" t="str">
        <f t="shared" si="34"/>
        <v/>
      </c>
      <c r="AH109" s="28" t="str">
        <f t="shared" si="35"/>
        <v/>
      </c>
      <c r="AI109" s="38">
        <f t="shared" si="36"/>
        <v>-1</v>
      </c>
      <c r="AJ109" s="39">
        <f t="shared" si="37"/>
        <v>0</v>
      </c>
    </row>
    <row r="110" spans="32:36">
      <c r="AF110" s="28" t="b">
        <f t="shared" si="33"/>
        <v>0</v>
      </c>
      <c r="AG110" s="28" t="str">
        <f t="shared" si="34"/>
        <v/>
      </c>
      <c r="AH110" s="28" t="str">
        <f t="shared" si="35"/>
        <v/>
      </c>
      <c r="AI110" s="38">
        <f t="shared" si="36"/>
        <v>-1</v>
      </c>
      <c r="AJ110" s="39">
        <f t="shared" si="37"/>
        <v>0</v>
      </c>
    </row>
    <row r="111" spans="32:36">
      <c r="AF111" s="28" t="b">
        <f t="shared" si="33"/>
        <v>0</v>
      </c>
      <c r="AG111" s="28" t="str">
        <f t="shared" si="34"/>
        <v/>
      </c>
      <c r="AH111" s="28" t="str">
        <f t="shared" si="35"/>
        <v/>
      </c>
      <c r="AI111" s="38">
        <f t="shared" si="36"/>
        <v>-1</v>
      </c>
      <c r="AJ111" s="39">
        <f t="shared" si="37"/>
        <v>0</v>
      </c>
    </row>
    <row r="112" spans="32:36">
      <c r="AF112" s="28" t="b">
        <f t="shared" si="33"/>
        <v>0</v>
      </c>
      <c r="AG112" s="28" t="str">
        <f t="shared" si="34"/>
        <v/>
      </c>
      <c r="AH112" s="28" t="str">
        <f t="shared" si="35"/>
        <v/>
      </c>
      <c r="AI112" s="38">
        <f t="shared" si="36"/>
        <v>-1</v>
      </c>
      <c r="AJ112" s="39">
        <f t="shared" si="37"/>
        <v>0</v>
      </c>
    </row>
    <row r="113" spans="32:36">
      <c r="AF113" s="28" t="b">
        <f t="shared" si="33"/>
        <v>0</v>
      </c>
      <c r="AG113" s="28" t="str">
        <f t="shared" si="34"/>
        <v/>
      </c>
      <c r="AH113" s="28" t="str">
        <f t="shared" si="35"/>
        <v/>
      </c>
      <c r="AI113" s="38">
        <f t="shared" si="36"/>
        <v>-1</v>
      </c>
      <c r="AJ113" s="39">
        <f t="shared" si="37"/>
        <v>0</v>
      </c>
    </row>
    <row r="114" spans="32:36">
      <c r="AF114" s="28" t="b">
        <f t="shared" si="33"/>
        <v>0</v>
      </c>
      <c r="AG114" s="28" t="str">
        <f t="shared" si="34"/>
        <v/>
      </c>
      <c r="AH114" s="28" t="str">
        <f t="shared" si="35"/>
        <v/>
      </c>
      <c r="AI114" s="38">
        <f t="shared" si="36"/>
        <v>-1</v>
      </c>
      <c r="AJ114" s="39">
        <f t="shared" si="37"/>
        <v>0</v>
      </c>
    </row>
    <row r="115" spans="32:36">
      <c r="AF115" s="28" t="b">
        <f t="shared" si="33"/>
        <v>0</v>
      </c>
      <c r="AG115" s="28" t="str">
        <f t="shared" si="34"/>
        <v/>
      </c>
      <c r="AH115" s="28" t="str">
        <f t="shared" si="35"/>
        <v/>
      </c>
      <c r="AI115" s="38">
        <f t="shared" si="36"/>
        <v>-1</v>
      </c>
      <c r="AJ115" s="39">
        <f t="shared" si="37"/>
        <v>0</v>
      </c>
    </row>
    <row r="116" spans="32:36">
      <c r="AF116" s="28" t="b">
        <f t="shared" si="33"/>
        <v>0</v>
      </c>
      <c r="AG116" s="28" t="str">
        <f t="shared" si="34"/>
        <v/>
      </c>
      <c r="AH116" s="28" t="str">
        <f t="shared" si="35"/>
        <v/>
      </c>
      <c r="AI116" s="38">
        <f t="shared" si="36"/>
        <v>-1</v>
      </c>
      <c r="AJ116" s="39">
        <f t="shared" si="37"/>
        <v>0</v>
      </c>
    </row>
    <row r="117" spans="32:36">
      <c r="AF117" s="28" t="b">
        <f t="shared" si="33"/>
        <v>0</v>
      </c>
      <c r="AG117" s="28" t="str">
        <f t="shared" si="34"/>
        <v/>
      </c>
      <c r="AH117" s="28" t="str">
        <f t="shared" si="35"/>
        <v/>
      </c>
      <c r="AI117" s="38">
        <f t="shared" si="36"/>
        <v>-1</v>
      </c>
      <c r="AJ117" s="39">
        <f t="shared" si="37"/>
        <v>0</v>
      </c>
    </row>
    <row r="118" spans="32:36">
      <c r="AF118" s="28" t="b">
        <f t="shared" si="33"/>
        <v>0</v>
      </c>
      <c r="AG118" s="28" t="str">
        <f t="shared" si="34"/>
        <v/>
      </c>
      <c r="AH118" s="28" t="str">
        <f t="shared" si="35"/>
        <v/>
      </c>
      <c r="AI118" s="38">
        <f t="shared" si="36"/>
        <v>-1</v>
      </c>
      <c r="AJ118" s="39">
        <f t="shared" si="37"/>
        <v>0</v>
      </c>
    </row>
    <row r="119" spans="32:36">
      <c r="AF119" s="28" t="b">
        <f t="shared" si="33"/>
        <v>0</v>
      </c>
      <c r="AG119" s="28" t="str">
        <f t="shared" si="34"/>
        <v/>
      </c>
      <c r="AH119" s="28" t="str">
        <f t="shared" si="35"/>
        <v/>
      </c>
      <c r="AI119" s="38">
        <f t="shared" si="36"/>
        <v>-1</v>
      </c>
      <c r="AJ119" s="39">
        <f t="shared" si="37"/>
        <v>0</v>
      </c>
    </row>
    <row r="120" spans="32:36">
      <c r="AF120" s="28" t="b">
        <f t="shared" si="33"/>
        <v>0</v>
      </c>
      <c r="AG120" s="28" t="str">
        <f t="shared" si="34"/>
        <v/>
      </c>
      <c r="AH120" s="28" t="str">
        <f t="shared" si="35"/>
        <v/>
      </c>
      <c r="AI120" s="38">
        <f t="shared" si="36"/>
        <v>-1</v>
      </c>
      <c r="AJ120" s="39">
        <f t="shared" si="37"/>
        <v>0</v>
      </c>
    </row>
    <row r="121" spans="32:36">
      <c r="AF121" s="28" t="b">
        <f t="shared" si="33"/>
        <v>0</v>
      </c>
      <c r="AG121" s="28" t="str">
        <f t="shared" si="34"/>
        <v/>
      </c>
      <c r="AH121" s="28" t="str">
        <f t="shared" si="35"/>
        <v/>
      </c>
      <c r="AI121" s="38">
        <f t="shared" si="36"/>
        <v>-1</v>
      </c>
      <c r="AJ121" s="39">
        <f t="shared" si="37"/>
        <v>0</v>
      </c>
    </row>
    <row r="122" spans="32:36">
      <c r="AF122" s="28" t="b">
        <f t="shared" si="33"/>
        <v>0</v>
      </c>
      <c r="AG122" s="28" t="str">
        <f t="shared" si="34"/>
        <v/>
      </c>
      <c r="AH122" s="28" t="str">
        <f t="shared" si="35"/>
        <v/>
      </c>
      <c r="AI122" s="38">
        <f t="shared" si="36"/>
        <v>-1</v>
      </c>
      <c r="AJ122" s="39">
        <f t="shared" si="37"/>
        <v>0</v>
      </c>
    </row>
    <row r="123" spans="32:36">
      <c r="AF123" s="28" t="b">
        <f t="shared" si="33"/>
        <v>0</v>
      </c>
      <c r="AG123" s="28" t="str">
        <f t="shared" si="34"/>
        <v/>
      </c>
      <c r="AH123" s="28" t="str">
        <f t="shared" si="35"/>
        <v/>
      </c>
      <c r="AI123" s="38">
        <f t="shared" si="36"/>
        <v>-1</v>
      </c>
      <c r="AJ123" s="39">
        <f t="shared" si="37"/>
        <v>0</v>
      </c>
    </row>
    <row r="124" spans="32:36">
      <c r="AF124" s="28" t="b">
        <f t="shared" si="33"/>
        <v>0</v>
      </c>
      <c r="AG124" s="28" t="str">
        <f t="shared" si="34"/>
        <v/>
      </c>
      <c r="AH124" s="28" t="str">
        <f t="shared" si="35"/>
        <v/>
      </c>
      <c r="AI124" s="38">
        <f t="shared" si="36"/>
        <v>-1</v>
      </c>
      <c r="AJ124" s="39">
        <f t="shared" si="37"/>
        <v>0</v>
      </c>
    </row>
    <row r="125" spans="32:36">
      <c r="AF125" s="28" t="b">
        <f t="shared" si="33"/>
        <v>0</v>
      </c>
      <c r="AG125" s="28" t="str">
        <f t="shared" si="34"/>
        <v/>
      </c>
      <c r="AH125" s="28" t="str">
        <f t="shared" si="35"/>
        <v/>
      </c>
      <c r="AI125" s="38">
        <f t="shared" si="36"/>
        <v>-1</v>
      </c>
      <c r="AJ125" s="39">
        <f t="shared" si="37"/>
        <v>0</v>
      </c>
    </row>
    <row r="126" spans="32:36">
      <c r="AF126" s="28" t="b">
        <f t="shared" si="33"/>
        <v>0</v>
      </c>
      <c r="AG126" s="28" t="str">
        <f t="shared" si="34"/>
        <v/>
      </c>
      <c r="AH126" s="28" t="str">
        <f t="shared" si="35"/>
        <v/>
      </c>
      <c r="AI126" s="38">
        <f t="shared" si="36"/>
        <v>-1</v>
      </c>
      <c r="AJ126" s="39">
        <f t="shared" si="37"/>
        <v>0</v>
      </c>
    </row>
    <row r="127" spans="32:36">
      <c r="AF127" s="28" t="b">
        <f t="shared" si="33"/>
        <v>0</v>
      </c>
      <c r="AG127" s="28" t="str">
        <f t="shared" si="34"/>
        <v/>
      </c>
      <c r="AH127" s="28" t="str">
        <f t="shared" si="35"/>
        <v/>
      </c>
      <c r="AI127" s="38">
        <f t="shared" si="36"/>
        <v>-1</v>
      </c>
      <c r="AJ127" s="39">
        <f t="shared" si="37"/>
        <v>0</v>
      </c>
    </row>
    <row r="128" spans="32:36">
      <c r="AF128" s="28" t="b">
        <f t="shared" si="33"/>
        <v>0</v>
      </c>
      <c r="AG128" s="28" t="str">
        <f t="shared" si="34"/>
        <v/>
      </c>
      <c r="AH128" s="28" t="str">
        <f t="shared" si="35"/>
        <v/>
      </c>
      <c r="AI128" s="38">
        <f t="shared" si="36"/>
        <v>-1</v>
      </c>
      <c r="AJ128" s="39">
        <f t="shared" si="37"/>
        <v>0</v>
      </c>
    </row>
    <row r="129" spans="32:36">
      <c r="AF129" s="28" t="b">
        <f t="shared" si="33"/>
        <v>0</v>
      </c>
      <c r="AG129" s="28" t="str">
        <f t="shared" si="34"/>
        <v/>
      </c>
      <c r="AH129" s="28" t="str">
        <f t="shared" si="35"/>
        <v/>
      </c>
      <c r="AI129" s="38">
        <f t="shared" si="36"/>
        <v>-1</v>
      </c>
      <c r="AJ129" s="39">
        <f t="shared" si="37"/>
        <v>0</v>
      </c>
    </row>
    <row r="130" spans="32:36">
      <c r="AF130" s="28" t="b">
        <f t="shared" si="33"/>
        <v>0</v>
      </c>
      <c r="AG130" s="28" t="str">
        <f t="shared" si="34"/>
        <v/>
      </c>
      <c r="AH130" s="28" t="str">
        <f t="shared" si="35"/>
        <v/>
      </c>
      <c r="AI130" s="38">
        <f t="shared" si="36"/>
        <v>-1</v>
      </c>
      <c r="AJ130" s="39">
        <f t="shared" si="37"/>
        <v>0</v>
      </c>
    </row>
    <row r="131" spans="32:36">
      <c r="AF131" s="28" t="b">
        <f t="shared" si="33"/>
        <v>0</v>
      </c>
      <c r="AG131" s="28" t="str">
        <f t="shared" si="34"/>
        <v/>
      </c>
      <c r="AH131" s="28" t="str">
        <f t="shared" si="35"/>
        <v/>
      </c>
      <c r="AI131" s="38">
        <f t="shared" si="36"/>
        <v>-1</v>
      </c>
      <c r="AJ131" s="39">
        <f t="shared" si="37"/>
        <v>0</v>
      </c>
    </row>
    <row r="132" spans="32:36">
      <c r="AF132" s="28" t="b">
        <f t="shared" si="33"/>
        <v>0</v>
      </c>
      <c r="AG132" s="28" t="str">
        <f t="shared" si="34"/>
        <v/>
      </c>
      <c r="AH132" s="28" t="str">
        <f t="shared" si="35"/>
        <v/>
      </c>
      <c r="AI132" s="38">
        <f t="shared" si="36"/>
        <v>-1</v>
      </c>
      <c r="AJ132" s="39">
        <f t="shared" si="37"/>
        <v>0</v>
      </c>
    </row>
    <row r="133" spans="32:36">
      <c r="AF133" s="28" t="b">
        <f t="shared" si="33"/>
        <v>0</v>
      </c>
      <c r="AG133" s="28" t="str">
        <f t="shared" si="34"/>
        <v/>
      </c>
      <c r="AH133" s="28" t="str">
        <f t="shared" si="35"/>
        <v/>
      </c>
      <c r="AI133" s="38">
        <f t="shared" si="36"/>
        <v>-1</v>
      </c>
      <c r="AJ133" s="39">
        <f t="shared" si="37"/>
        <v>0</v>
      </c>
    </row>
    <row r="134" spans="32:36">
      <c r="AF134" s="28" t="b">
        <f t="shared" si="33"/>
        <v>0</v>
      </c>
      <c r="AG134" s="28" t="str">
        <f t="shared" si="34"/>
        <v/>
      </c>
      <c r="AH134" s="28" t="str">
        <f t="shared" si="35"/>
        <v/>
      </c>
      <c r="AI134" s="38">
        <f t="shared" si="36"/>
        <v>-1</v>
      </c>
      <c r="AJ134" s="39">
        <f t="shared" si="37"/>
        <v>0</v>
      </c>
    </row>
    <row r="135" spans="32:36">
      <c r="AF135" s="28" t="b">
        <f t="shared" ref="AF135:AF198" si="38">ISNUMBER(D135)</f>
        <v>0</v>
      </c>
      <c r="AG135" s="28" t="str">
        <f t="shared" ref="AG135:AG198" si="39">IF(AF135=TRUE,D135,MIDB(D135,1,3))</f>
        <v/>
      </c>
      <c r="AH135" s="28" t="str">
        <f t="shared" ref="AH135:AH198" si="40">IF(AF135=TRUE,D135,MIDB(D135,5,3))</f>
        <v/>
      </c>
      <c r="AI135" s="38">
        <f t="shared" si="36"/>
        <v>-1</v>
      </c>
      <c r="AJ135" s="39">
        <f t="shared" si="37"/>
        <v>0</v>
      </c>
    </row>
    <row r="136" spans="32:36">
      <c r="AF136" s="28" t="b">
        <f t="shared" si="38"/>
        <v>0</v>
      </c>
      <c r="AG136" s="28" t="str">
        <f t="shared" si="39"/>
        <v/>
      </c>
      <c r="AH136" s="28" t="str">
        <f t="shared" si="40"/>
        <v/>
      </c>
      <c r="AI136" s="38">
        <f t="shared" si="36"/>
        <v>-1</v>
      </c>
      <c r="AJ136" s="39">
        <f t="shared" si="37"/>
        <v>0</v>
      </c>
    </row>
    <row r="137" spans="32:36">
      <c r="AF137" s="28" t="b">
        <f t="shared" si="38"/>
        <v>0</v>
      </c>
      <c r="AG137" s="28" t="str">
        <f t="shared" si="39"/>
        <v/>
      </c>
      <c r="AH137" s="28" t="str">
        <f t="shared" si="40"/>
        <v/>
      </c>
      <c r="AI137" s="38">
        <f t="shared" si="36"/>
        <v>-1</v>
      </c>
      <c r="AJ137" s="39">
        <f t="shared" si="37"/>
        <v>0</v>
      </c>
    </row>
    <row r="138" spans="32:36">
      <c r="AF138" s="28" t="b">
        <f t="shared" si="38"/>
        <v>0</v>
      </c>
      <c r="AG138" s="28" t="str">
        <f t="shared" si="39"/>
        <v/>
      </c>
      <c r="AH138" s="28" t="str">
        <f t="shared" si="40"/>
        <v/>
      </c>
      <c r="AI138" s="38">
        <f t="shared" si="36"/>
        <v>-1</v>
      </c>
      <c r="AJ138" s="39">
        <f t="shared" si="37"/>
        <v>0</v>
      </c>
    </row>
    <row r="139" spans="32:36">
      <c r="AF139" s="28" t="b">
        <f t="shared" si="38"/>
        <v>0</v>
      </c>
      <c r="AG139" s="28" t="str">
        <f t="shared" si="39"/>
        <v/>
      </c>
      <c r="AH139" s="28" t="str">
        <f t="shared" si="40"/>
        <v/>
      </c>
      <c r="AI139" s="38">
        <f t="shared" si="36"/>
        <v>-1</v>
      </c>
      <c r="AJ139" s="39">
        <f t="shared" si="37"/>
        <v>0</v>
      </c>
    </row>
    <row r="140" spans="32:36">
      <c r="AF140" s="28" t="b">
        <f t="shared" si="38"/>
        <v>0</v>
      </c>
      <c r="AG140" s="28" t="str">
        <f t="shared" si="39"/>
        <v/>
      </c>
      <c r="AH140" s="28" t="str">
        <f t="shared" si="40"/>
        <v/>
      </c>
      <c r="AI140" s="38">
        <f t="shared" si="36"/>
        <v>-1</v>
      </c>
      <c r="AJ140" s="39">
        <f t="shared" si="37"/>
        <v>0</v>
      </c>
    </row>
    <row r="141" spans="32:36">
      <c r="AF141" s="28" t="b">
        <f t="shared" si="38"/>
        <v>0</v>
      </c>
      <c r="AG141" s="28" t="str">
        <f t="shared" si="39"/>
        <v/>
      </c>
      <c r="AH141" s="28" t="str">
        <f t="shared" si="40"/>
        <v/>
      </c>
      <c r="AI141" s="38">
        <f t="shared" si="36"/>
        <v>-1</v>
      </c>
      <c r="AJ141" s="39">
        <f t="shared" si="37"/>
        <v>0</v>
      </c>
    </row>
    <row r="142" spans="32:36">
      <c r="AF142" s="28" t="b">
        <f t="shared" si="38"/>
        <v>0</v>
      </c>
      <c r="AG142" s="28" t="str">
        <f t="shared" si="39"/>
        <v/>
      </c>
      <c r="AH142" s="28" t="str">
        <f t="shared" si="40"/>
        <v/>
      </c>
      <c r="AI142" s="38">
        <f t="shared" si="36"/>
        <v>-1</v>
      </c>
      <c r="AJ142" s="39">
        <f t="shared" si="37"/>
        <v>0</v>
      </c>
    </row>
    <row r="143" spans="32:36">
      <c r="AF143" s="28" t="b">
        <f t="shared" si="38"/>
        <v>0</v>
      </c>
      <c r="AG143" s="28" t="str">
        <f t="shared" si="39"/>
        <v/>
      </c>
      <c r="AH143" s="28" t="str">
        <f t="shared" si="40"/>
        <v/>
      </c>
      <c r="AI143" s="38">
        <f t="shared" si="36"/>
        <v>-1</v>
      </c>
      <c r="AJ143" s="39">
        <f t="shared" si="37"/>
        <v>0</v>
      </c>
    </row>
    <row r="144" spans="32:36">
      <c r="AF144" s="28" t="b">
        <f t="shared" si="38"/>
        <v>0</v>
      </c>
      <c r="AG144" s="28" t="str">
        <f t="shared" si="39"/>
        <v/>
      </c>
      <c r="AH144" s="28" t="str">
        <f t="shared" si="40"/>
        <v/>
      </c>
      <c r="AI144" s="38">
        <f t="shared" si="36"/>
        <v>-1</v>
      </c>
      <c r="AJ144" s="39">
        <f t="shared" si="37"/>
        <v>0</v>
      </c>
    </row>
    <row r="145" spans="32:36">
      <c r="AF145" s="28" t="b">
        <f t="shared" si="38"/>
        <v>0</v>
      </c>
      <c r="AG145" s="28" t="str">
        <f t="shared" si="39"/>
        <v/>
      </c>
      <c r="AH145" s="28" t="str">
        <f t="shared" si="40"/>
        <v/>
      </c>
      <c r="AI145" s="38">
        <f t="shared" si="36"/>
        <v>-1</v>
      </c>
      <c r="AJ145" s="39">
        <f t="shared" si="37"/>
        <v>0</v>
      </c>
    </row>
    <row r="146" spans="32:36">
      <c r="AF146" s="28" t="b">
        <f t="shared" si="38"/>
        <v>0</v>
      </c>
      <c r="AG146" s="28" t="str">
        <f t="shared" si="39"/>
        <v/>
      </c>
      <c r="AH146" s="28" t="str">
        <f t="shared" si="40"/>
        <v/>
      </c>
      <c r="AI146" s="38">
        <f t="shared" si="36"/>
        <v>-1</v>
      </c>
      <c r="AJ146" s="39">
        <f t="shared" si="37"/>
        <v>0</v>
      </c>
    </row>
    <row r="147" spans="32:36">
      <c r="AF147" s="28" t="b">
        <f t="shared" si="38"/>
        <v>0</v>
      </c>
      <c r="AG147" s="28" t="str">
        <f t="shared" si="39"/>
        <v/>
      </c>
      <c r="AH147" s="28" t="str">
        <f t="shared" si="40"/>
        <v/>
      </c>
      <c r="AI147" s="38">
        <f t="shared" si="36"/>
        <v>-1</v>
      </c>
      <c r="AJ147" s="39">
        <f t="shared" si="37"/>
        <v>0</v>
      </c>
    </row>
    <row r="148" spans="32:36">
      <c r="AF148" s="28" t="b">
        <f t="shared" si="38"/>
        <v>0</v>
      </c>
      <c r="AG148" s="28" t="str">
        <f t="shared" si="39"/>
        <v/>
      </c>
      <c r="AH148" s="28" t="str">
        <f t="shared" si="40"/>
        <v/>
      </c>
      <c r="AI148" s="38">
        <f t="shared" ref="AI148:AI211" si="41">IF(F148=J148,(CEILING((E148+I148+M148)/9,1)-1),(CEILING((E148+I148)/9,1)-1))</f>
        <v>-1</v>
      </c>
      <c r="AJ148" s="39">
        <f t="shared" ref="AJ148:AJ211" si="42">IF(IF(F148=J148,0,(CEILING(M148/9,1)-1))&gt;0,IF(F148=J148,0,(CEILING(M148/9,1)-1)),0)</f>
        <v>0</v>
      </c>
    </row>
    <row r="149" spans="32:36">
      <c r="AF149" s="28" t="b">
        <f t="shared" si="38"/>
        <v>0</v>
      </c>
      <c r="AG149" s="28" t="str">
        <f t="shared" si="39"/>
        <v/>
      </c>
      <c r="AH149" s="28" t="str">
        <f t="shared" si="40"/>
        <v/>
      </c>
      <c r="AI149" s="38">
        <f t="shared" si="41"/>
        <v>-1</v>
      </c>
      <c r="AJ149" s="39">
        <f t="shared" si="42"/>
        <v>0</v>
      </c>
    </row>
    <row r="150" spans="32:36">
      <c r="AF150" s="28" t="b">
        <f t="shared" si="38"/>
        <v>0</v>
      </c>
      <c r="AG150" s="28" t="str">
        <f t="shared" si="39"/>
        <v/>
      </c>
      <c r="AH150" s="28" t="str">
        <f t="shared" si="40"/>
        <v/>
      </c>
      <c r="AI150" s="38">
        <f t="shared" si="41"/>
        <v>-1</v>
      </c>
      <c r="AJ150" s="39">
        <f t="shared" si="42"/>
        <v>0</v>
      </c>
    </row>
    <row r="151" spans="32:36">
      <c r="AF151" s="28" t="b">
        <f t="shared" si="38"/>
        <v>0</v>
      </c>
      <c r="AG151" s="28" t="str">
        <f t="shared" si="39"/>
        <v/>
      </c>
      <c r="AH151" s="28" t="str">
        <f t="shared" si="40"/>
        <v/>
      </c>
      <c r="AI151" s="38">
        <f t="shared" si="41"/>
        <v>-1</v>
      </c>
      <c r="AJ151" s="39">
        <f t="shared" si="42"/>
        <v>0</v>
      </c>
    </row>
    <row r="152" spans="32:36">
      <c r="AF152" s="28" t="b">
        <f t="shared" si="38"/>
        <v>0</v>
      </c>
      <c r="AG152" s="28" t="str">
        <f t="shared" si="39"/>
        <v/>
      </c>
      <c r="AH152" s="28" t="str">
        <f t="shared" si="40"/>
        <v/>
      </c>
      <c r="AI152" s="38">
        <f t="shared" si="41"/>
        <v>-1</v>
      </c>
      <c r="AJ152" s="39">
        <f t="shared" si="42"/>
        <v>0</v>
      </c>
    </row>
    <row r="153" spans="32:36">
      <c r="AF153" s="28" t="b">
        <f t="shared" si="38"/>
        <v>0</v>
      </c>
      <c r="AG153" s="28" t="str">
        <f t="shared" si="39"/>
        <v/>
      </c>
      <c r="AH153" s="28" t="str">
        <f t="shared" si="40"/>
        <v/>
      </c>
      <c r="AI153" s="38">
        <f t="shared" si="41"/>
        <v>-1</v>
      </c>
      <c r="AJ153" s="39">
        <f t="shared" si="42"/>
        <v>0</v>
      </c>
    </row>
    <row r="154" spans="32:36">
      <c r="AF154" s="28" t="b">
        <f t="shared" si="38"/>
        <v>0</v>
      </c>
      <c r="AG154" s="28" t="str">
        <f t="shared" si="39"/>
        <v/>
      </c>
      <c r="AH154" s="28" t="str">
        <f t="shared" si="40"/>
        <v/>
      </c>
      <c r="AI154" s="38">
        <f t="shared" si="41"/>
        <v>-1</v>
      </c>
      <c r="AJ154" s="39">
        <f t="shared" si="42"/>
        <v>0</v>
      </c>
    </row>
    <row r="155" spans="32:36">
      <c r="AF155" s="28" t="b">
        <f t="shared" si="38"/>
        <v>0</v>
      </c>
      <c r="AG155" s="28" t="str">
        <f t="shared" si="39"/>
        <v/>
      </c>
      <c r="AH155" s="28" t="str">
        <f t="shared" si="40"/>
        <v/>
      </c>
      <c r="AI155" s="38">
        <f t="shared" si="41"/>
        <v>-1</v>
      </c>
      <c r="AJ155" s="39">
        <f t="shared" si="42"/>
        <v>0</v>
      </c>
    </row>
    <row r="156" spans="32:36">
      <c r="AF156" s="28" t="b">
        <f t="shared" si="38"/>
        <v>0</v>
      </c>
      <c r="AG156" s="28" t="str">
        <f t="shared" si="39"/>
        <v/>
      </c>
      <c r="AH156" s="28" t="str">
        <f t="shared" si="40"/>
        <v/>
      </c>
      <c r="AI156" s="38">
        <f t="shared" si="41"/>
        <v>-1</v>
      </c>
      <c r="AJ156" s="39">
        <f t="shared" si="42"/>
        <v>0</v>
      </c>
    </row>
    <row r="157" spans="32:36">
      <c r="AF157" s="28" t="b">
        <f t="shared" si="38"/>
        <v>0</v>
      </c>
      <c r="AG157" s="28" t="str">
        <f t="shared" si="39"/>
        <v/>
      </c>
      <c r="AH157" s="28" t="str">
        <f t="shared" si="40"/>
        <v/>
      </c>
      <c r="AI157" s="38">
        <f t="shared" si="41"/>
        <v>-1</v>
      </c>
      <c r="AJ157" s="39">
        <f t="shared" si="42"/>
        <v>0</v>
      </c>
    </row>
    <row r="158" spans="32:36">
      <c r="AF158" s="28" t="b">
        <f t="shared" si="38"/>
        <v>0</v>
      </c>
      <c r="AG158" s="28" t="str">
        <f t="shared" si="39"/>
        <v/>
      </c>
      <c r="AH158" s="28" t="str">
        <f t="shared" si="40"/>
        <v/>
      </c>
      <c r="AI158" s="38">
        <f t="shared" si="41"/>
        <v>-1</v>
      </c>
      <c r="AJ158" s="39">
        <f t="shared" si="42"/>
        <v>0</v>
      </c>
    </row>
    <row r="159" spans="32:36">
      <c r="AF159" s="28" t="b">
        <f t="shared" si="38"/>
        <v>0</v>
      </c>
      <c r="AG159" s="28" t="str">
        <f t="shared" si="39"/>
        <v/>
      </c>
      <c r="AH159" s="28" t="str">
        <f t="shared" si="40"/>
        <v/>
      </c>
      <c r="AI159" s="38">
        <f t="shared" si="41"/>
        <v>-1</v>
      </c>
      <c r="AJ159" s="39">
        <f t="shared" si="42"/>
        <v>0</v>
      </c>
    </row>
    <row r="160" spans="32:36">
      <c r="AF160" s="28" t="b">
        <f t="shared" si="38"/>
        <v>0</v>
      </c>
      <c r="AG160" s="28" t="str">
        <f t="shared" si="39"/>
        <v/>
      </c>
      <c r="AH160" s="28" t="str">
        <f t="shared" si="40"/>
        <v/>
      </c>
      <c r="AI160" s="38">
        <f t="shared" si="41"/>
        <v>-1</v>
      </c>
      <c r="AJ160" s="39">
        <f t="shared" si="42"/>
        <v>0</v>
      </c>
    </row>
    <row r="161" spans="32:36">
      <c r="AF161" s="28" t="b">
        <f t="shared" si="38"/>
        <v>0</v>
      </c>
      <c r="AG161" s="28" t="str">
        <f t="shared" si="39"/>
        <v/>
      </c>
      <c r="AH161" s="28" t="str">
        <f t="shared" si="40"/>
        <v/>
      </c>
      <c r="AI161" s="38">
        <f t="shared" si="41"/>
        <v>-1</v>
      </c>
      <c r="AJ161" s="39">
        <f t="shared" si="42"/>
        <v>0</v>
      </c>
    </row>
    <row r="162" spans="32:36">
      <c r="AF162" s="28" t="b">
        <f t="shared" si="38"/>
        <v>0</v>
      </c>
      <c r="AG162" s="28" t="str">
        <f t="shared" si="39"/>
        <v/>
      </c>
      <c r="AH162" s="28" t="str">
        <f t="shared" si="40"/>
        <v/>
      </c>
      <c r="AI162" s="38">
        <f t="shared" si="41"/>
        <v>-1</v>
      </c>
      <c r="AJ162" s="39">
        <f t="shared" si="42"/>
        <v>0</v>
      </c>
    </row>
    <row r="163" spans="32:36">
      <c r="AF163" s="28" t="b">
        <f t="shared" si="38"/>
        <v>0</v>
      </c>
      <c r="AG163" s="28" t="str">
        <f t="shared" si="39"/>
        <v/>
      </c>
      <c r="AH163" s="28" t="str">
        <f t="shared" si="40"/>
        <v/>
      </c>
      <c r="AI163" s="38">
        <f t="shared" si="41"/>
        <v>-1</v>
      </c>
      <c r="AJ163" s="39">
        <f t="shared" si="42"/>
        <v>0</v>
      </c>
    </row>
    <row r="164" spans="32:36">
      <c r="AF164" s="28" t="b">
        <f t="shared" si="38"/>
        <v>0</v>
      </c>
      <c r="AG164" s="28" t="str">
        <f t="shared" si="39"/>
        <v/>
      </c>
      <c r="AH164" s="28" t="str">
        <f t="shared" si="40"/>
        <v/>
      </c>
      <c r="AI164" s="38">
        <f t="shared" si="41"/>
        <v>-1</v>
      </c>
      <c r="AJ164" s="39">
        <f t="shared" si="42"/>
        <v>0</v>
      </c>
    </row>
    <row r="165" spans="32:36">
      <c r="AF165" s="28" t="b">
        <f t="shared" si="38"/>
        <v>0</v>
      </c>
      <c r="AG165" s="28" t="str">
        <f t="shared" si="39"/>
        <v/>
      </c>
      <c r="AH165" s="28" t="str">
        <f t="shared" si="40"/>
        <v/>
      </c>
      <c r="AI165" s="38">
        <f t="shared" si="41"/>
        <v>-1</v>
      </c>
      <c r="AJ165" s="39">
        <f t="shared" si="42"/>
        <v>0</v>
      </c>
    </row>
    <row r="166" spans="32:36">
      <c r="AF166" s="28" t="b">
        <f t="shared" si="38"/>
        <v>0</v>
      </c>
      <c r="AG166" s="28" t="str">
        <f t="shared" si="39"/>
        <v/>
      </c>
      <c r="AH166" s="28" t="str">
        <f t="shared" si="40"/>
        <v/>
      </c>
      <c r="AI166" s="38">
        <f t="shared" si="41"/>
        <v>-1</v>
      </c>
      <c r="AJ166" s="39">
        <f t="shared" si="42"/>
        <v>0</v>
      </c>
    </row>
    <row r="167" spans="32:36">
      <c r="AF167" s="28" t="b">
        <f t="shared" si="38"/>
        <v>0</v>
      </c>
      <c r="AG167" s="28" t="str">
        <f t="shared" si="39"/>
        <v/>
      </c>
      <c r="AH167" s="28" t="str">
        <f t="shared" si="40"/>
        <v/>
      </c>
      <c r="AI167" s="38">
        <f t="shared" si="41"/>
        <v>-1</v>
      </c>
      <c r="AJ167" s="39">
        <f t="shared" si="42"/>
        <v>0</v>
      </c>
    </row>
    <row r="168" spans="32:36">
      <c r="AF168" s="28" t="b">
        <f t="shared" si="38"/>
        <v>0</v>
      </c>
      <c r="AG168" s="28" t="str">
        <f t="shared" si="39"/>
        <v/>
      </c>
      <c r="AH168" s="28" t="str">
        <f t="shared" si="40"/>
        <v/>
      </c>
      <c r="AI168" s="38">
        <f t="shared" si="41"/>
        <v>-1</v>
      </c>
      <c r="AJ168" s="39">
        <f t="shared" si="42"/>
        <v>0</v>
      </c>
    </row>
    <row r="169" spans="32:36">
      <c r="AF169" s="28" t="b">
        <f t="shared" si="38"/>
        <v>0</v>
      </c>
      <c r="AG169" s="28" t="str">
        <f t="shared" si="39"/>
        <v/>
      </c>
      <c r="AH169" s="28" t="str">
        <f t="shared" si="40"/>
        <v/>
      </c>
      <c r="AI169" s="38">
        <f t="shared" si="41"/>
        <v>-1</v>
      </c>
      <c r="AJ169" s="39">
        <f t="shared" si="42"/>
        <v>0</v>
      </c>
    </row>
    <row r="170" spans="32:36">
      <c r="AF170" s="28" t="b">
        <f t="shared" si="38"/>
        <v>0</v>
      </c>
      <c r="AG170" s="28" t="str">
        <f t="shared" si="39"/>
        <v/>
      </c>
      <c r="AH170" s="28" t="str">
        <f t="shared" si="40"/>
        <v/>
      </c>
      <c r="AI170" s="38">
        <f t="shared" si="41"/>
        <v>-1</v>
      </c>
      <c r="AJ170" s="39">
        <f t="shared" si="42"/>
        <v>0</v>
      </c>
    </row>
    <row r="171" spans="32:36">
      <c r="AF171" s="28" t="b">
        <f t="shared" si="38"/>
        <v>0</v>
      </c>
      <c r="AG171" s="28" t="str">
        <f t="shared" si="39"/>
        <v/>
      </c>
      <c r="AH171" s="28" t="str">
        <f t="shared" si="40"/>
        <v/>
      </c>
      <c r="AI171" s="38">
        <f t="shared" si="41"/>
        <v>-1</v>
      </c>
      <c r="AJ171" s="39">
        <f t="shared" si="42"/>
        <v>0</v>
      </c>
    </row>
    <row r="172" spans="32:36">
      <c r="AF172" s="28" t="b">
        <f t="shared" si="38"/>
        <v>0</v>
      </c>
      <c r="AG172" s="28" t="str">
        <f t="shared" si="39"/>
        <v/>
      </c>
      <c r="AH172" s="28" t="str">
        <f t="shared" si="40"/>
        <v/>
      </c>
      <c r="AI172" s="38">
        <f t="shared" si="41"/>
        <v>-1</v>
      </c>
      <c r="AJ172" s="39">
        <f t="shared" si="42"/>
        <v>0</v>
      </c>
    </row>
    <row r="173" spans="32:36">
      <c r="AF173" s="28" t="b">
        <f t="shared" si="38"/>
        <v>0</v>
      </c>
      <c r="AG173" s="28" t="str">
        <f t="shared" si="39"/>
        <v/>
      </c>
      <c r="AH173" s="28" t="str">
        <f t="shared" si="40"/>
        <v/>
      </c>
      <c r="AI173" s="38">
        <f t="shared" si="41"/>
        <v>-1</v>
      </c>
      <c r="AJ173" s="39">
        <f t="shared" si="42"/>
        <v>0</v>
      </c>
    </row>
    <row r="174" spans="32:36">
      <c r="AF174" s="28" t="b">
        <f t="shared" si="38"/>
        <v>0</v>
      </c>
      <c r="AG174" s="28" t="str">
        <f t="shared" si="39"/>
        <v/>
      </c>
      <c r="AH174" s="28" t="str">
        <f t="shared" si="40"/>
        <v/>
      </c>
      <c r="AI174" s="38">
        <f t="shared" si="41"/>
        <v>-1</v>
      </c>
      <c r="AJ174" s="39">
        <f t="shared" si="42"/>
        <v>0</v>
      </c>
    </row>
    <row r="175" spans="32:36">
      <c r="AF175" s="28" t="b">
        <f t="shared" si="38"/>
        <v>0</v>
      </c>
      <c r="AG175" s="28" t="str">
        <f t="shared" si="39"/>
        <v/>
      </c>
      <c r="AH175" s="28" t="str">
        <f t="shared" si="40"/>
        <v/>
      </c>
      <c r="AI175" s="38">
        <f t="shared" si="41"/>
        <v>-1</v>
      </c>
      <c r="AJ175" s="39">
        <f t="shared" si="42"/>
        <v>0</v>
      </c>
    </row>
    <row r="176" spans="32:36">
      <c r="AF176" s="28" t="b">
        <f t="shared" si="38"/>
        <v>0</v>
      </c>
      <c r="AG176" s="28" t="str">
        <f t="shared" si="39"/>
        <v/>
      </c>
      <c r="AH176" s="28" t="str">
        <f t="shared" si="40"/>
        <v/>
      </c>
      <c r="AI176" s="38">
        <f t="shared" si="41"/>
        <v>-1</v>
      </c>
      <c r="AJ176" s="39">
        <f t="shared" si="42"/>
        <v>0</v>
      </c>
    </row>
    <row r="177" spans="32:36">
      <c r="AF177" s="28" t="b">
        <f t="shared" si="38"/>
        <v>0</v>
      </c>
      <c r="AG177" s="28" t="str">
        <f t="shared" si="39"/>
        <v/>
      </c>
      <c r="AH177" s="28" t="str">
        <f t="shared" si="40"/>
        <v/>
      </c>
      <c r="AI177" s="38">
        <f t="shared" si="41"/>
        <v>-1</v>
      </c>
      <c r="AJ177" s="39">
        <f t="shared" si="42"/>
        <v>0</v>
      </c>
    </row>
    <row r="178" spans="32:36">
      <c r="AF178" s="28" t="b">
        <f t="shared" si="38"/>
        <v>0</v>
      </c>
      <c r="AG178" s="28" t="str">
        <f t="shared" si="39"/>
        <v/>
      </c>
      <c r="AH178" s="28" t="str">
        <f t="shared" si="40"/>
        <v/>
      </c>
      <c r="AI178" s="38">
        <f t="shared" si="41"/>
        <v>-1</v>
      </c>
      <c r="AJ178" s="39">
        <f t="shared" si="42"/>
        <v>0</v>
      </c>
    </row>
    <row r="179" spans="32:36">
      <c r="AF179" s="28" t="b">
        <f t="shared" si="38"/>
        <v>0</v>
      </c>
      <c r="AG179" s="28" t="str">
        <f t="shared" si="39"/>
        <v/>
      </c>
      <c r="AH179" s="28" t="str">
        <f t="shared" si="40"/>
        <v/>
      </c>
      <c r="AI179" s="38">
        <f t="shared" si="41"/>
        <v>-1</v>
      </c>
      <c r="AJ179" s="39">
        <f t="shared" si="42"/>
        <v>0</v>
      </c>
    </row>
    <row r="180" spans="32:36">
      <c r="AF180" s="28" t="b">
        <f t="shared" si="38"/>
        <v>0</v>
      </c>
      <c r="AG180" s="28" t="str">
        <f t="shared" si="39"/>
        <v/>
      </c>
      <c r="AH180" s="28" t="str">
        <f t="shared" si="40"/>
        <v/>
      </c>
      <c r="AI180" s="38">
        <f t="shared" si="41"/>
        <v>-1</v>
      </c>
      <c r="AJ180" s="39">
        <f t="shared" si="42"/>
        <v>0</v>
      </c>
    </row>
    <row r="181" spans="32:36">
      <c r="AF181" s="28" t="b">
        <f t="shared" si="38"/>
        <v>0</v>
      </c>
      <c r="AG181" s="28" t="str">
        <f t="shared" si="39"/>
        <v/>
      </c>
      <c r="AH181" s="28" t="str">
        <f t="shared" si="40"/>
        <v/>
      </c>
      <c r="AI181" s="38">
        <f t="shared" si="41"/>
        <v>-1</v>
      </c>
      <c r="AJ181" s="39">
        <f t="shared" si="42"/>
        <v>0</v>
      </c>
    </row>
    <row r="182" spans="32:36">
      <c r="AF182" s="28" t="b">
        <f t="shared" si="38"/>
        <v>0</v>
      </c>
      <c r="AG182" s="28" t="str">
        <f t="shared" si="39"/>
        <v/>
      </c>
      <c r="AH182" s="28" t="str">
        <f t="shared" si="40"/>
        <v/>
      </c>
      <c r="AI182" s="38">
        <f t="shared" si="41"/>
        <v>-1</v>
      </c>
      <c r="AJ182" s="39">
        <f t="shared" si="42"/>
        <v>0</v>
      </c>
    </row>
    <row r="183" spans="32:36">
      <c r="AF183" s="28" t="b">
        <f t="shared" si="38"/>
        <v>0</v>
      </c>
      <c r="AG183" s="28" t="str">
        <f t="shared" si="39"/>
        <v/>
      </c>
      <c r="AH183" s="28" t="str">
        <f t="shared" si="40"/>
        <v/>
      </c>
      <c r="AI183" s="38">
        <f t="shared" si="41"/>
        <v>-1</v>
      </c>
      <c r="AJ183" s="39">
        <f t="shared" si="42"/>
        <v>0</v>
      </c>
    </row>
    <row r="184" spans="32:36">
      <c r="AF184" s="28" t="b">
        <f t="shared" si="38"/>
        <v>0</v>
      </c>
      <c r="AG184" s="28" t="str">
        <f t="shared" si="39"/>
        <v/>
      </c>
      <c r="AH184" s="28" t="str">
        <f t="shared" si="40"/>
        <v/>
      </c>
      <c r="AI184" s="38">
        <f t="shared" si="41"/>
        <v>-1</v>
      </c>
      <c r="AJ184" s="39">
        <f t="shared" si="42"/>
        <v>0</v>
      </c>
    </row>
    <row r="185" spans="32:36">
      <c r="AF185" s="28" t="b">
        <f t="shared" si="38"/>
        <v>0</v>
      </c>
      <c r="AG185" s="28" t="str">
        <f t="shared" si="39"/>
        <v/>
      </c>
      <c r="AH185" s="28" t="str">
        <f t="shared" si="40"/>
        <v/>
      </c>
      <c r="AI185" s="38">
        <f t="shared" si="41"/>
        <v>-1</v>
      </c>
      <c r="AJ185" s="39">
        <f t="shared" si="42"/>
        <v>0</v>
      </c>
    </row>
    <row r="186" spans="32:36">
      <c r="AF186" s="28" t="b">
        <f t="shared" si="38"/>
        <v>0</v>
      </c>
      <c r="AG186" s="28" t="str">
        <f t="shared" si="39"/>
        <v/>
      </c>
      <c r="AH186" s="28" t="str">
        <f t="shared" si="40"/>
        <v/>
      </c>
      <c r="AI186" s="38">
        <f t="shared" si="41"/>
        <v>-1</v>
      </c>
      <c r="AJ186" s="39">
        <f t="shared" si="42"/>
        <v>0</v>
      </c>
    </row>
    <row r="187" spans="32:36">
      <c r="AF187" s="28" t="b">
        <f t="shared" si="38"/>
        <v>0</v>
      </c>
      <c r="AG187" s="28" t="str">
        <f t="shared" si="39"/>
        <v/>
      </c>
      <c r="AH187" s="28" t="str">
        <f t="shared" si="40"/>
        <v/>
      </c>
      <c r="AI187" s="38">
        <f t="shared" si="41"/>
        <v>-1</v>
      </c>
      <c r="AJ187" s="39">
        <f t="shared" si="42"/>
        <v>0</v>
      </c>
    </row>
    <row r="188" spans="32:36">
      <c r="AF188" s="28" t="b">
        <f t="shared" si="38"/>
        <v>0</v>
      </c>
      <c r="AG188" s="28" t="str">
        <f t="shared" si="39"/>
        <v/>
      </c>
      <c r="AH188" s="28" t="str">
        <f t="shared" si="40"/>
        <v/>
      </c>
      <c r="AI188" s="38">
        <f t="shared" si="41"/>
        <v>-1</v>
      </c>
      <c r="AJ188" s="39">
        <f t="shared" si="42"/>
        <v>0</v>
      </c>
    </row>
    <row r="189" spans="32:36">
      <c r="AF189" s="28" t="b">
        <f t="shared" si="38"/>
        <v>0</v>
      </c>
      <c r="AG189" s="28" t="str">
        <f t="shared" si="39"/>
        <v/>
      </c>
      <c r="AH189" s="28" t="str">
        <f t="shared" si="40"/>
        <v/>
      </c>
      <c r="AI189" s="38">
        <f t="shared" si="41"/>
        <v>-1</v>
      </c>
      <c r="AJ189" s="39">
        <f t="shared" si="42"/>
        <v>0</v>
      </c>
    </row>
    <row r="190" spans="32:36">
      <c r="AF190" s="28" t="b">
        <f t="shared" si="38"/>
        <v>0</v>
      </c>
      <c r="AG190" s="28" t="str">
        <f t="shared" si="39"/>
        <v/>
      </c>
      <c r="AH190" s="28" t="str">
        <f t="shared" si="40"/>
        <v/>
      </c>
      <c r="AI190" s="38">
        <f t="shared" si="41"/>
        <v>-1</v>
      </c>
      <c r="AJ190" s="39">
        <f t="shared" si="42"/>
        <v>0</v>
      </c>
    </row>
    <row r="191" spans="32:36">
      <c r="AF191" s="28" t="b">
        <f t="shared" si="38"/>
        <v>0</v>
      </c>
      <c r="AG191" s="28" t="str">
        <f t="shared" si="39"/>
        <v/>
      </c>
      <c r="AH191" s="28" t="str">
        <f t="shared" si="40"/>
        <v/>
      </c>
      <c r="AI191" s="38">
        <f t="shared" si="41"/>
        <v>-1</v>
      </c>
      <c r="AJ191" s="39">
        <f t="shared" si="42"/>
        <v>0</v>
      </c>
    </row>
    <row r="192" spans="32:36">
      <c r="AF192" s="28" t="b">
        <f t="shared" si="38"/>
        <v>0</v>
      </c>
      <c r="AG192" s="28" t="str">
        <f t="shared" si="39"/>
        <v/>
      </c>
      <c r="AH192" s="28" t="str">
        <f t="shared" si="40"/>
        <v/>
      </c>
      <c r="AI192" s="38">
        <f t="shared" si="41"/>
        <v>-1</v>
      </c>
      <c r="AJ192" s="39">
        <f t="shared" si="42"/>
        <v>0</v>
      </c>
    </row>
    <row r="193" spans="32:36">
      <c r="AF193" s="28" t="b">
        <f t="shared" si="38"/>
        <v>0</v>
      </c>
      <c r="AG193" s="28" t="str">
        <f t="shared" si="39"/>
        <v/>
      </c>
      <c r="AH193" s="28" t="str">
        <f t="shared" si="40"/>
        <v/>
      </c>
      <c r="AI193" s="38">
        <f t="shared" si="41"/>
        <v>-1</v>
      </c>
      <c r="AJ193" s="39">
        <f t="shared" si="42"/>
        <v>0</v>
      </c>
    </row>
    <row r="194" spans="32:36">
      <c r="AF194" s="28" t="b">
        <f t="shared" si="38"/>
        <v>0</v>
      </c>
      <c r="AG194" s="28" t="str">
        <f t="shared" si="39"/>
        <v/>
      </c>
      <c r="AH194" s="28" t="str">
        <f t="shared" si="40"/>
        <v/>
      </c>
      <c r="AI194" s="38">
        <f t="shared" si="41"/>
        <v>-1</v>
      </c>
      <c r="AJ194" s="39">
        <f t="shared" si="42"/>
        <v>0</v>
      </c>
    </row>
    <row r="195" spans="32:36">
      <c r="AF195" s="28" t="b">
        <f t="shared" si="38"/>
        <v>0</v>
      </c>
      <c r="AG195" s="28" t="str">
        <f t="shared" si="39"/>
        <v/>
      </c>
      <c r="AH195" s="28" t="str">
        <f t="shared" si="40"/>
        <v/>
      </c>
      <c r="AI195" s="38">
        <f t="shared" si="41"/>
        <v>-1</v>
      </c>
      <c r="AJ195" s="39">
        <f t="shared" si="42"/>
        <v>0</v>
      </c>
    </row>
    <row r="196" spans="32:36">
      <c r="AF196" s="28" t="b">
        <f t="shared" si="38"/>
        <v>0</v>
      </c>
      <c r="AG196" s="28" t="str">
        <f t="shared" si="39"/>
        <v/>
      </c>
      <c r="AH196" s="28" t="str">
        <f t="shared" si="40"/>
        <v/>
      </c>
      <c r="AI196" s="38">
        <f t="shared" si="41"/>
        <v>-1</v>
      </c>
      <c r="AJ196" s="39">
        <f t="shared" si="42"/>
        <v>0</v>
      </c>
    </row>
    <row r="197" spans="32:36">
      <c r="AF197" s="28" t="b">
        <f t="shared" si="38"/>
        <v>0</v>
      </c>
      <c r="AG197" s="28" t="str">
        <f t="shared" si="39"/>
        <v/>
      </c>
      <c r="AH197" s="28" t="str">
        <f t="shared" si="40"/>
        <v/>
      </c>
      <c r="AI197" s="38">
        <f t="shared" si="41"/>
        <v>-1</v>
      </c>
      <c r="AJ197" s="39">
        <f t="shared" si="42"/>
        <v>0</v>
      </c>
    </row>
    <row r="198" spans="32:36">
      <c r="AF198" s="28" t="b">
        <f t="shared" si="38"/>
        <v>0</v>
      </c>
      <c r="AG198" s="28" t="str">
        <f t="shared" si="39"/>
        <v/>
      </c>
      <c r="AH198" s="28" t="str">
        <f t="shared" si="40"/>
        <v/>
      </c>
      <c r="AI198" s="38">
        <f t="shared" si="41"/>
        <v>-1</v>
      </c>
      <c r="AJ198" s="39">
        <f t="shared" si="42"/>
        <v>0</v>
      </c>
    </row>
    <row r="199" spans="32:36">
      <c r="AF199" s="28" t="b">
        <f t="shared" ref="AF199:AF262" si="43">ISNUMBER(D199)</f>
        <v>0</v>
      </c>
      <c r="AG199" s="28" t="str">
        <f t="shared" ref="AG199:AG262" si="44">IF(AF199=TRUE,D199,MIDB(D199,1,3))</f>
        <v/>
      </c>
      <c r="AH199" s="28" t="str">
        <f t="shared" ref="AH199:AH262" si="45">IF(AF199=TRUE,D199,MIDB(D199,5,3))</f>
        <v/>
      </c>
      <c r="AI199" s="38">
        <f t="shared" si="41"/>
        <v>-1</v>
      </c>
      <c r="AJ199" s="39">
        <f t="shared" si="42"/>
        <v>0</v>
      </c>
    </row>
    <row r="200" spans="32:36">
      <c r="AF200" s="28" t="b">
        <f t="shared" si="43"/>
        <v>0</v>
      </c>
      <c r="AG200" s="28" t="str">
        <f t="shared" si="44"/>
        <v/>
      </c>
      <c r="AH200" s="28" t="str">
        <f t="shared" si="45"/>
        <v/>
      </c>
      <c r="AI200" s="38">
        <f t="shared" si="41"/>
        <v>-1</v>
      </c>
      <c r="AJ200" s="39">
        <f t="shared" si="42"/>
        <v>0</v>
      </c>
    </row>
    <row r="201" spans="32:36">
      <c r="AF201" s="28" t="b">
        <f t="shared" si="43"/>
        <v>0</v>
      </c>
      <c r="AG201" s="28" t="str">
        <f t="shared" si="44"/>
        <v/>
      </c>
      <c r="AH201" s="28" t="str">
        <f t="shared" si="45"/>
        <v/>
      </c>
      <c r="AI201" s="38">
        <f t="shared" si="41"/>
        <v>-1</v>
      </c>
      <c r="AJ201" s="39">
        <f t="shared" si="42"/>
        <v>0</v>
      </c>
    </row>
    <row r="202" spans="32:36">
      <c r="AF202" s="28" t="b">
        <f t="shared" si="43"/>
        <v>0</v>
      </c>
      <c r="AG202" s="28" t="str">
        <f t="shared" si="44"/>
        <v/>
      </c>
      <c r="AH202" s="28" t="str">
        <f t="shared" si="45"/>
        <v/>
      </c>
      <c r="AI202" s="38">
        <f t="shared" si="41"/>
        <v>-1</v>
      </c>
      <c r="AJ202" s="39">
        <f t="shared" si="42"/>
        <v>0</v>
      </c>
    </row>
    <row r="203" spans="32:36">
      <c r="AF203" s="28" t="b">
        <f t="shared" si="43"/>
        <v>0</v>
      </c>
      <c r="AG203" s="28" t="str">
        <f t="shared" si="44"/>
        <v/>
      </c>
      <c r="AH203" s="28" t="str">
        <f t="shared" si="45"/>
        <v/>
      </c>
      <c r="AI203" s="38">
        <f t="shared" si="41"/>
        <v>-1</v>
      </c>
      <c r="AJ203" s="39">
        <f t="shared" si="42"/>
        <v>0</v>
      </c>
    </row>
    <row r="204" spans="32:36">
      <c r="AF204" s="28" t="b">
        <f t="shared" si="43"/>
        <v>0</v>
      </c>
      <c r="AG204" s="28" t="str">
        <f t="shared" si="44"/>
        <v/>
      </c>
      <c r="AH204" s="28" t="str">
        <f t="shared" si="45"/>
        <v/>
      </c>
      <c r="AI204" s="38">
        <f t="shared" si="41"/>
        <v>-1</v>
      </c>
      <c r="AJ204" s="39">
        <f t="shared" si="42"/>
        <v>0</v>
      </c>
    </row>
    <row r="205" spans="32:36">
      <c r="AF205" s="28" t="b">
        <f t="shared" si="43"/>
        <v>0</v>
      </c>
      <c r="AG205" s="28" t="str">
        <f t="shared" si="44"/>
        <v/>
      </c>
      <c r="AH205" s="28" t="str">
        <f t="shared" si="45"/>
        <v/>
      </c>
      <c r="AI205" s="38">
        <f t="shared" si="41"/>
        <v>-1</v>
      </c>
      <c r="AJ205" s="39">
        <f t="shared" si="42"/>
        <v>0</v>
      </c>
    </row>
    <row r="206" spans="32:36">
      <c r="AF206" s="28" t="b">
        <f t="shared" si="43"/>
        <v>0</v>
      </c>
      <c r="AG206" s="28" t="str">
        <f t="shared" si="44"/>
        <v/>
      </c>
      <c r="AH206" s="28" t="str">
        <f t="shared" si="45"/>
        <v/>
      </c>
      <c r="AI206" s="38">
        <f t="shared" si="41"/>
        <v>-1</v>
      </c>
      <c r="AJ206" s="39">
        <f t="shared" si="42"/>
        <v>0</v>
      </c>
    </row>
    <row r="207" spans="32:36">
      <c r="AF207" s="28" t="b">
        <f t="shared" si="43"/>
        <v>0</v>
      </c>
      <c r="AG207" s="28" t="str">
        <f t="shared" si="44"/>
        <v/>
      </c>
      <c r="AH207" s="28" t="str">
        <f t="shared" si="45"/>
        <v/>
      </c>
      <c r="AI207" s="38">
        <f t="shared" si="41"/>
        <v>-1</v>
      </c>
      <c r="AJ207" s="39">
        <f t="shared" si="42"/>
        <v>0</v>
      </c>
    </row>
    <row r="208" spans="32:36">
      <c r="AF208" s="28" t="b">
        <f t="shared" si="43"/>
        <v>0</v>
      </c>
      <c r="AG208" s="28" t="str">
        <f t="shared" si="44"/>
        <v/>
      </c>
      <c r="AH208" s="28" t="str">
        <f t="shared" si="45"/>
        <v/>
      </c>
      <c r="AI208" s="38">
        <f t="shared" si="41"/>
        <v>-1</v>
      </c>
      <c r="AJ208" s="39">
        <f t="shared" si="42"/>
        <v>0</v>
      </c>
    </row>
    <row r="209" spans="32:36">
      <c r="AF209" s="28" t="b">
        <f t="shared" si="43"/>
        <v>0</v>
      </c>
      <c r="AG209" s="28" t="str">
        <f t="shared" si="44"/>
        <v/>
      </c>
      <c r="AH209" s="28" t="str">
        <f t="shared" si="45"/>
        <v/>
      </c>
      <c r="AI209" s="38">
        <f t="shared" si="41"/>
        <v>-1</v>
      </c>
      <c r="AJ209" s="39">
        <f t="shared" si="42"/>
        <v>0</v>
      </c>
    </row>
    <row r="210" spans="32:36">
      <c r="AF210" s="28" t="b">
        <f t="shared" si="43"/>
        <v>0</v>
      </c>
      <c r="AG210" s="28" t="str">
        <f t="shared" si="44"/>
        <v/>
      </c>
      <c r="AH210" s="28" t="str">
        <f t="shared" si="45"/>
        <v/>
      </c>
      <c r="AI210" s="38">
        <f t="shared" si="41"/>
        <v>-1</v>
      </c>
      <c r="AJ210" s="39">
        <f t="shared" si="42"/>
        <v>0</v>
      </c>
    </row>
    <row r="211" spans="32:36">
      <c r="AF211" s="28" t="b">
        <f t="shared" si="43"/>
        <v>0</v>
      </c>
      <c r="AG211" s="28" t="str">
        <f t="shared" si="44"/>
        <v/>
      </c>
      <c r="AH211" s="28" t="str">
        <f t="shared" si="45"/>
        <v/>
      </c>
      <c r="AI211" s="38">
        <f t="shared" si="41"/>
        <v>-1</v>
      </c>
      <c r="AJ211" s="39">
        <f t="shared" si="42"/>
        <v>0</v>
      </c>
    </row>
    <row r="212" spans="32:36">
      <c r="AF212" s="28" t="b">
        <f t="shared" si="43"/>
        <v>0</v>
      </c>
      <c r="AG212" s="28" t="str">
        <f t="shared" si="44"/>
        <v/>
      </c>
      <c r="AH212" s="28" t="str">
        <f t="shared" si="45"/>
        <v/>
      </c>
      <c r="AI212" s="38">
        <f t="shared" ref="AI212:AI275" si="46">IF(F212=J212,(CEILING((E212+I212+M212)/9,1)-1),(CEILING((E212+I212)/9,1)-1))</f>
        <v>-1</v>
      </c>
      <c r="AJ212" s="39">
        <f t="shared" ref="AJ212:AJ275" si="47">IF(IF(F212=J212,0,(CEILING(M212/9,1)-1))&gt;0,IF(F212=J212,0,(CEILING(M212/9,1)-1)),0)</f>
        <v>0</v>
      </c>
    </row>
    <row r="213" spans="32:36">
      <c r="AF213" s="28" t="b">
        <f t="shared" si="43"/>
        <v>0</v>
      </c>
      <c r="AG213" s="28" t="str">
        <f t="shared" si="44"/>
        <v/>
      </c>
      <c r="AH213" s="28" t="str">
        <f t="shared" si="45"/>
        <v/>
      </c>
      <c r="AI213" s="38">
        <f t="shared" si="46"/>
        <v>-1</v>
      </c>
      <c r="AJ213" s="39">
        <f t="shared" si="47"/>
        <v>0</v>
      </c>
    </row>
    <row r="214" spans="32:36">
      <c r="AF214" s="28" t="b">
        <f t="shared" si="43"/>
        <v>0</v>
      </c>
      <c r="AG214" s="28" t="str">
        <f t="shared" si="44"/>
        <v/>
      </c>
      <c r="AH214" s="28" t="str">
        <f t="shared" si="45"/>
        <v/>
      </c>
      <c r="AI214" s="38">
        <f t="shared" si="46"/>
        <v>-1</v>
      </c>
      <c r="AJ214" s="39">
        <f t="shared" si="47"/>
        <v>0</v>
      </c>
    </row>
    <row r="215" spans="32:36">
      <c r="AF215" s="28" t="b">
        <f t="shared" si="43"/>
        <v>0</v>
      </c>
      <c r="AG215" s="28" t="str">
        <f t="shared" si="44"/>
        <v/>
      </c>
      <c r="AH215" s="28" t="str">
        <f t="shared" si="45"/>
        <v/>
      </c>
      <c r="AI215" s="38">
        <f t="shared" si="46"/>
        <v>-1</v>
      </c>
      <c r="AJ215" s="39">
        <f t="shared" si="47"/>
        <v>0</v>
      </c>
    </row>
    <row r="216" spans="32:36">
      <c r="AF216" s="28" t="b">
        <f t="shared" si="43"/>
        <v>0</v>
      </c>
      <c r="AG216" s="28" t="str">
        <f t="shared" si="44"/>
        <v/>
      </c>
      <c r="AH216" s="28" t="str">
        <f t="shared" si="45"/>
        <v/>
      </c>
      <c r="AI216" s="38">
        <f t="shared" si="46"/>
        <v>-1</v>
      </c>
      <c r="AJ216" s="39">
        <f t="shared" si="47"/>
        <v>0</v>
      </c>
    </row>
    <row r="217" spans="32:36">
      <c r="AF217" s="28" t="b">
        <f t="shared" si="43"/>
        <v>0</v>
      </c>
      <c r="AG217" s="28" t="str">
        <f t="shared" si="44"/>
        <v/>
      </c>
      <c r="AH217" s="28" t="str">
        <f t="shared" si="45"/>
        <v/>
      </c>
      <c r="AI217" s="38">
        <f t="shared" si="46"/>
        <v>-1</v>
      </c>
      <c r="AJ217" s="39">
        <f t="shared" si="47"/>
        <v>0</v>
      </c>
    </row>
    <row r="218" spans="32:36">
      <c r="AF218" s="28" t="b">
        <f t="shared" si="43"/>
        <v>0</v>
      </c>
      <c r="AG218" s="28" t="str">
        <f t="shared" si="44"/>
        <v/>
      </c>
      <c r="AH218" s="28" t="str">
        <f t="shared" si="45"/>
        <v/>
      </c>
      <c r="AI218" s="38">
        <f t="shared" si="46"/>
        <v>-1</v>
      </c>
      <c r="AJ218" s="39">
        <f t="shared" si="47"/>
        <v>0</v>
      </c>
    </row>
    <row r="219" spans="32:36">
      <c r="AF219" s="28" t="b">
        <f t="shared" si="43"/>
        <v>0</v>
      </c>
      <c r="AG219" s="28" t="str">
        <f t="shared" si="44"/>
        <v/>
      </c>
      <c r="AH219" s="28" t="str">
        <f t="shared" si="45"/>
        <v/>
      </c>
      <c r="AI219" s="38">
        <f t="shared" si="46"/>
        <v>-1</v>
      </c>
      <c r="AJ219" s="39">
        <f t="shared" si="47"/>
        <v>0</v>
      </c>
    </row>
    <row r="220" spans="32:36">
      <c r="AF220" s="28" t="b">
        <f t="shared" si="43"/>
        <v>0</v>
      </c>
      <c r="AG220" s="28" t="str">
        <f t="shared" si="44"/>
        <v/>
      </c>
      <c r="AH220" s="28" t="str">
        <f t="shared" si="45"/>
        <v/>
      </c>
      <c r="AI220" s="38">
        <f t="shared" si="46"/>
        <v>-1</v>
      </c>
      <c r="AJ220" s="39">
        <f t="shared" si="47"/>
        <v>0</v>
      </c>
    </row>
    <row r="221" spans="32:36">
      <c r="AF221" s="28" t="b">
        <f t="shared" si="43"/>
        <v>0</v>
      </c>
      <c r="AG221" s="28" t="str">
        <f t="shared" si="44"/>
        <v/>
      </c>
      <c r="AH221" s="28" t="str">
        <f t="shared" si="45"/>
        <v/>
      </c>
      <c r="AI221" s="38">
        <f t="shared" si="46"/>
        <v>-1</v>
      </c>
      <c r="AJ221" s="39">
        <f t="shared" si="47"/>
        <v>0</v>
      </c>
    </row>
    <row r="222" spans="32:36">
      <c r="AF222" s="28" t="b">
        <f t="shared" si="43"/>
        <v>0</v>
      </c>
      <c r="AG222" s="28" t="str">
        <f t="shared" si="44"/>
        <v/>
      </c>
      <c r="AH222" s="28" t="str">
        <f t="shared" si="45"/>
        <v/>
      </c>
      <c r="AI222" s="38">
        <f t="shared" si="46"/>
        <v>-1</v>
      </c>
      <c r="AJ222" s="39">
        <f t="shared" si="47"/>
        <v>0</v>
      </c>
    </row>
    <row r="223" spans="32:36">
      <c r="AF223" s="28" t="b">
        <f t="shared" si="43"/>
        <v>0</v>
      </c>
      <c r="AG223" s="28" t="str">
        <f t="shared" si="44"/>
        <v/>
      </c>
      <c r="AH223" s="28" t="str">
        <f t="shared" si="45"/>
        <v/>
      </c>
      <c r="AI223" s="38">
        <f t="shared" si="46"/>
        <v>-1</v>
      </c>
      <c r="AJ223" s="39">
        <f t="shared" si="47"/>
        <v>0</v>
      </c>
    </row>
    <row r="224" spans="32:36">
      <c r="AF224" s="28" t="b">
        <f t="shared" si="43"/>
        <v>0</v>
      </c>
      <c r="AG224" s="28" t="str">
        <f t="shared" si="44"/>
        <v/>
      </c>
      <c r="AH224" s="28" t="str">
        <f t="shared" si="45"/>
        <v/>
      </c>
      <c r="AI224" s="38">
        <f t="shared" si="46"/>
        <v>-1</v>
      </c>
      <c r="AJ224" s="39">
        <f t="shared" si="47"/>
        <v>0</v>
      </c>
    </row>
    <row r="225" spans="32:36">
      <c r="AF225" s="28" t="b">
        <f t="shared" si="43"/>
        <v>0</v>
      </c>
      <c r="AG225" s="28" t="str">
        <f t="shared" si="44"/>
        <v/>
      </c>
      <c r="AH225" s="28" t="str">
        <f t="shared" si="45"/>
        <v/>
      </c>
      <c r="AI225" s="38">
        <f t="shared" si="46"/>
        <v>-1</v>
      </c>
      <c r="AJ225" s="39">
        <f t="shared" si="47"/>
        <v>0</v>
      </c>
    </row>
    <row r="226" spans="32:36">
      <c r="AF226" s="28" t="b">
        <f t="shared" si="43"/>
        <v>0</v>
      </c>
      <c r="AG226" s="28" t="str">
        <f t="shared" si="44"/>
        <v/>
      </c>
      <c r="AH226" s="28" t="str">
        <f t="shared" si="45"/>
        <v/>
      </c>
      <c r="AI226" s="38">
        <f t="shared" si="46"/>
        <v>-1</v>
      </c>
      <c r="AJ226" s="39">
        <f t="shared" si="47"/>
        <v>0</v>
      </c>
    </row>
    <row r="227" spans="32:36">
      <c r="AF227" s="28" t="b">
        <f t="shared" si="43"/>
        <v>0</v>
      </c>
      <c r="AG227" s="28" t="str">
        <f t="shared" si="44"/>
        <v/>
      </c>
      <c r="AH227" s="28" t="str">
        <f t="shared" si="45"/>
        <v/>
      </c>
      <c r="AI227" s="38">
        <f t="shared" si="46"/>
        <v>-1</v>
      </c>
      <c r="AJ227" s="39">
        <f t="shared" si="47"/>
        <v>0</v>
      </c>
    </row>
    <row r="228" spans="32:36">
      <c r="AF228" s="28" t="b">
        <f t="shared" si="43"/>
        <v>0</v>
      </c>
      <c r="AG228" s="28" t="str">
        <f t="shared" si="44"/>
        <v/>
      </c>
      <c r="AH228" s="28" t="str">
        <f t="shared" si="45"/>
        <v/>
      </c>
      <c r="AI228" s="38">
        <f t="shared" si="46"/>
        <v>-1</v>
      </c>
      <c r="AJ228" s="39">
        <f t="shared" si="47"/>
        <v>0</v>
      </c>
    </row>
    <row r="229" spans="32:36">
      <c r="AF229" s="28" t="b">
        <f t="shared" si="43"/>
        <v>0</v>
      </c>
      <c r="AG229" s="28" t="str">
        <f t="shared" si="44"/>
        <v/>
      </c>
      <c r="AH229" s="28" t="str">
        <f t="shared" si="45"/>
        <v/>
      </c>
      <c r="AI229" s="38">
        <f t="shared" si="46"/>
        <v>-1</v>
      </c>
      <c r="AJ229" s="39">
        <f t="shared" si="47"/>
        <v>0</v>
      </c>
    </row>
    <row r="230" spans="32:36">
      <c r="AF230" s="28" t="b">
        <f t="shared" si="43"/>
        <v>0</v>
      </c>
      <c r="AG230" s="28" t="str">
        <f t="shared" si="44"/>
        <v/>
      </c>
      <c r="AH230" s="28" t="str">
        <f t="shared" si="45"/>
        <v/>
      </c>
      <c r="AI230" s="38">
        <f t="shared" si="46"/>
        <v>-1</v>
      </c>
      <c r="AJ230" s="39">
        <f t="shared" si="47"/>
        <v>0</v>
      </c>
    </row>
    <row r="231" spans="32:36">
      <c r="AF231" s="28" t="b">
        <f t="shared" si="43"/>
        <v>0</v>
      </c>
      <c r="AG231" s="28" t="str">
        <f t="shared" si="44"/>
        <v/>
      </c>
      <c r="AH231" s="28" t="str">
        <f t="shared" si="45"/>
        <v/>
      </c>
      <c r="AI231" s="38">
        <f t="shared" si="46"/>
        <v>-1</v>
      </c>
      <c r="AJ231" s="39">
        <f t="shared" si="47"/>
        <v>0</v>
      </c>
    </row>
    <row r="232" spans="32:36">
      <c r="AF232" s="28" t="b">
        <f t="shared" si="43"/>
        <v>0</v>
      </c>
      <c r="AG232" s="28" t="str">
        <f t="shared" si="44"/>
        <v/>
      </c>
      <c r="AH232" s="28" t="str">
        <f t="shared" si="45"/>
        <v/>
      </c>
      <c r="AI232" s="38">
        <f t="shared" si="46"/>
        <v>-1</v>
      </c>
      <c r="AJ232" s="39">
        <f t="shared" si="47"/>
        <v>0</v>
      </c>
    </row>
    <row r="233" spans="32:36">
      <c r="AF233" s="28" t="b">
        <f t="shared" si="43"/>
        <v>0</v>
      </c>
      <c r="AG233" s="28" t="str">
        <f t="shared" si="44"/>
        <v/>
      </c>
      <c r="AH233" s="28" t="str">
        <f t="shared" si="45"/>
        <v/>
      </c>
      <c r="AI233" s="38">
        <f t="shared" si="46"/>
        <v>-1</v>
      </c>
      <c r="AJ233" s="39">
        <f t="shared" si="47"/>
        <v>0</v>
      </c>
    </row>
    <row r="234" spans="32:36">
      <c r="AF234" s="28" t="b">
        <f t="shared" si="43"/>
        <v>0</v>
      </c>
      <c r="AG234" s="28" t="str">
        <f t="shared" si="44"/>
        <v/>
      </c>
      <c r="AH234" s="28" t="str">
        <f t="shared" si="45"/>
        <v/>
      </c>
      <c r="AI234" s="38">
        <f t="shared" si="46"/>
        <v>-1</v>
      </c>
      <c r="AJ234" s="39">
        <f t="shared" si="47"/>
        <v>0</v>
      </c>
    </row>
    <row r="235" spans="32:36">
      <c r="AF235" s="28" t="b">
        <f t="shared" si="43"/>
        <v>0</v>
      </c>
      <c r="AG235" s="28" t="str">
        <f t="shared" si="44"/>
        <v/>
      </c>
      <c r="AH235" s="28" t="str">
        <f t="shared" si="45"/>
        <v/>
      </c>
      <c r="AI235" s="38">
        <f t="shared" si="46"/>
        <v>-1</v>
      </c>
      <c r="AJ235" s="39">
        <f t="shared" si="47"/>
        <v>0</v>
      </c>
    </row>
    <row r="236" spans="32:36">
      <c r="AF236" s="28" t="b">
        <f t="shared" si="43"/>
        <v>0</v>
      </c>
      <c r="AG236" s="28" t="str">
        <f t="shared" si="44"/>
        <v/>
      </c>
      <c r="AH236" s="28" t="str">
        <f t="shared" si="45"/>
        <v/>
      </c>
      <c r="AI236" s="38">
        <f t="shared" si="46"/>
        <v>-1</v>
      </c>
      <c r="AJ236" s="39">
        <f t="shared" si="47"/>
        <v>0</v>
      </c>
    </row>
    <row r="237" spans="32:36">
      <c r="AF237" s="28" t="b">
        <f t="shared" si="43"/>
        <v>0</v>
      </c>
      <c r="AG237" s="28" t="str">
        <f t="shared" si="44"/>
        <v/>
      </c>
      <c r="AH237" s="28" t="str">
        <f t="shared" si="45"/>
        <v/>
      </c>
      <c r="AI237" s="38">
        <f t="shared" si="46"/>
        <v>-1</v>
      </c>
      <c r="AJ237" s="39">
        <f t="shared" si="47"/>
        <v>0</v>
      </c>
    </row>
    <row r="238" spans="32:36">
      <c r="AF238" s="28" t="b">
        <f t="shared" si="43"/>
        <v>0</v>
      </c>
      <c r="AG238" s="28" t="str">
        <f t="shared" si="44"/>
        <v/>
      </c>
      <c r="AH238" s="28" t="str">
        <f t="shared" si="45"/>
        <v/>
      </c>
      <c r="AI238" s="38">
        <f t="shared" si="46"/>
        <v>-1</v>
      </c>
      <c r="AJ238" s="39">
        <f t="shared" si="47"/>
        <v>0</v>
      </c>
    </row>
    <row r="239" spans="32:36">
      <c r="AF239" s="28" t="b">
        <f t="shared" si="43"/>
        <v>0</v>
      </c>
      <c r="AG239" s="28" t="str">
        <f t="shared" si="44"/>
        <v/>
      </c>
      <c r="AH239" s="28" t="str">
        <f t="shared" si="45"/>
        <v/>
      </c>
      <c r="AI239" s="38">
        <f t="shared" si="46"/>
        <v>-1</v>
      </c>
      <c r="AJ239" s="39">
        <f t="shared" si="47"/>
        <v>0</v>
      </c>
    </row>
    <row r="240" spans="32:36">
      <c r="AF240" s="28" t="b">
        <f t="shared" si="43"/>
        <v>0</v>
      </c>
      <c r="AG240" s="28" t="str">
        <f t="shared" si="44"/>
        <v/>
      </c>
      <c r="AH240" s="28" t="str">
        <f t="shared" si="45"/>
        <v/>
      </c>
      <c r="AI240" s="38">
        <f t="shared" si="46"/>
        <v>-1</v>
      </c>
      <c r="AJ240" s="39">
        <f t="shared" si="47"/>
        <v>0</v>
      </c>
    </row>
    <row r="241" spans="32:36">
      <c r="AF241" s="28" t="b">
        <f t="shared" si="43"/>
        <v>0</v>
      </c>
      <c r="AG241" s="28" t="str">
        <f t="shared" si="44"/>
        <v/>
      </c>
      <c r="AH241" s="28" t="str">
        <f t="shared" si="45"/>
        <v/>
      </c>
      <c r="AI241" s="38">
        <f t="shared" si="46"/>
        <v>-1</v>
      </c>
      <c r="AJ241" s="39">
        <f t="shared" si="47"/>
        <v>0</v>
      </c>
    </row>
    <row r="242" spans="32:36">
      <c r="AF242" s="28" t="b">
        <f t="shared" si="43"/>
        <v>0</v>
      </c>
      <c r="AG242" s="28" t="str">
        <f t="shared" si="44"/>
        <v/>
      </c>
      <c r="AH242" s="28" t="str">
        <f t="shared" si="45"/>
        <v/>
      </c>
      <c r="AI242" s="38">
        <f t="shared" si="46"/>
        <v>-1</v>
      </c>
      <c r="AJ242" s="39">
        <f t="shared" si="47"/>
        <v>0</v>
      </c>
    </row>
    <row r="243" spans="32:36">
      <c r="AF243" s="28" t="b">
        <f t="shared" si="43"/>
        <v>0</v>
      </c>
      <c r="AG243" s="28" t="str">
        <f t="shared" si="44"/>
        <v/>
      </c>
      <c r="AH243" s="28" t="str">
        <f t="shared" si="45"/>
        <v/>
      </c>
      <c r="AI243" s="38">
        <f t="shared" si="46"/>
        <v>-1</v>
      </c>
      <c r="AJ243" s="39">
        <f t="shared" si="47"/>
        <v>0</v>
      </c>
    </row>
    <row r="244" spans="32:36">
      <c r="AF244" s="28" t="b">
        <f t="shared" si="43"/>
        <v>0</v>
      </c>
      <c r="AG244" s="28" t="str">
        <f t="shared" si="44"/>
        <v/>
      </c>
      <c r="AH244" s="28" t="str">
        <f t="shared" si="45"/>
        <v/>
      </c>
      <c r="AI244" s="38">
        <f t="shared" si="46"/>
        <v>-1</v>
      </c>
      <c r="AJ244" s="39">
        <f t="shared" si="47"/>
        <v>0</v>
      </c>
    </row>
    <row r="245" spans="32:36">
      <c r="AF245" s="28" t="b">
        <f t="shared" si="43"/>
        <v>0</v>
      </c>
      <c r="AG245" s="28" t="str">
        <f t="shared" si="44"/>
        <v/>
      </c>
      <c r="AH245" s="28" t="str">
        <f t="shared" si="45"/>
        <v/>
      </c>
      <c r="AI245" s="38">
        <f t="shared" si="46"/>
        <v>-1</v>
      </c>
      <c r="AJ245" s="39">
        <f t="shared" si="47"/>
        <v>0</v>
      </c>
    </row>
    <row r="246" spans="32:36">
      <c r="AF246" s="28" t="b">
        <f t="shared" si="43"/>
        <v>0</v>
      </c>
      <c r="AG246" s="28" t="str">
        <f t="shared" si="44"/>
        <v/>
      </c>
      <c r="AH246" s="28" t="str">
        <f t="shared" si="45"/>
        <v/>
      </c>
      <c r="AI246" s="38">
        <f t="shared" si="46"/>
        <v>-1</v>
      </c>
      <c r="AJ246" s="39">
        <f t="shared" si="47"/>
        <v>0</v>
      </c>
    </row>
    <row r="247" spans="32:36">
      <c r="AF247" s="28" t="b">
        <f t="shared" si="43"/>
        <v>0</v>
      </c>
      <c r="AG247" s="28" t="str">
        <f t="shared" si="44"/>
        <v/>
      </c>
      <c r="AH247" s="28" t="str">
        <f t="shared" si="45"/>
        <v/>
      </c>
      <c r="AI247" s="38">
        <f t="shared" si="46"/>
        <v>-1</v>
      </c>
      <c r="AJ247" s="39">
        <f t="shared" si="47"/>
        <v>0</v>
      </c>
    </row>
    <row r="248" spans="32:36">
      <c r="AF248" s="28" t="b">
        <f t="shared" si="43"/>
        <v>0</v>
      </c>
      <c r="AG248" s="28" t="str">
        <f t="shared" si="44"/>
        <v/>
      </c>
      <c r="AH248" s="28" t="str">
        <f t="shared" si="45"/>
        <v/>
      </c>
      <c r="AI248" s="38">
        <f t="shared" si="46"/>
        <v>-1</v>
      </c>
      <c r="AJ248" s="39">
        <f t="shared" si="47"/>
        <v>0</v>
      </c>
    </row>
    <row r="249" spans="32:36">
      <c r="AF249" s="28" t="b">
        <f t="shared" si="43"/>
        <v>0</v>
      </c>
      <c r="AG249" s="28" t="str">
        <f t="shared" si="44"/>
        <v/>
      </c>
      <c r="AH249" s="28" t="str">
        <f t="shared" si="45"/>
        <v/>
      </c>
      <c r="AI249" s="38">
        <f t="shared" si="46"/>
        <v>-1</v>
      </c>
      <c r="AJ249" s="39">
        <f t="shared" si="47"/>
        <v>0</v>
      </c>
    </row>
    <row r="250" spans="32:36">
      <c r="AF250" s="28" t="b">
        <f t="shared" si="43"/>
        <v>0</v>
      </c>
      <c r="AG250" s="28" t="str">
        <f t="shared" si="44"/>
        <v/>
      </c>
      <c r="AH250" s="28" t="str">
        <f t="shared" si="45"/>
        <v/>
      </c>
      <c r="AI250" s="38">
        <f t="shared" si="46"/>
        <v>-1</v>
      </c>
      <c r="AJ250" s="39">
        <f t="shared" si="47"/>
        <v>0</v>
      </c>
    </row>
    <row r="251" spans="32:36">
      <c r="AF251" s="28" t="b">
        <f t="shared" si="43"/>
        <v>0</v>
      </c>
      <c r="AG251" s="28" t="str">
        <f t="shared" si="44"/>
        <v/>
      </c>
      <c r="AH251" s="28" t="str">
        <f t="shared" si="45"/>
        <v/>
      </c>
      <c r="AI251" s="38">
        <f t="shared" si="46"/>
        <v>-1</v>
      </c>
      <c r="AJ251" s="39">
        <f t="shared" si="47"/>
        <v>0</v>
      </c>
    </row>
    <row r="252" spans="32:36">
      <c r="AF252" s="28" t="b">
        <f t="shared" si="43"/>
        <v>0</v>
      </c>
      <c r="AG252" s="28" t="str">
        <f t="shared" si="44"/>
        <v/>
      </c>
      <c r="AH252" s="28" t="str">
        <f t="shared" si="45"/>
        <v/>
      </c>
      <c r="AI252" s="38">
        <f t="shared" si="46"/>
        <v>-1</v>
      </c>
      <c r="AJ252" s="39">
        <f t="shared" si="47"/>
        <v>0</v>
      </c>
    </row>
    <row r="253" spans="32:36">
      <c r="AF253" s="28" t="b">
        <f t="shared" si="43"/>
        <v>0</v>
      </c>
      <c r="AG253" s="28" t="str">
        <f t="shared" si="44"/>
        <v/>
      </c>
      <c r="AH253" s="28" t="str">
        <f t="shared" si="45"/>
        <v/>
      </c>
      <c r="AI253" s="38">
        <f t="shared" si="46"/>
        <v>-1</v>
      </c>
      <c r="AJ253" s="39">
        <f t="shared" si="47"/>
        <v>0</v>
      </c>
    </row>
    <row r="254" spans="32:36">
      <c r="AF254" s="28" t="b">
        <f t="shared" si="43"/>
        <v>0</v>
      </c>
      <c r="AG254" s="28" t="str">
        <f t="shared" si="44"/>
        <v/>
      </c>
      <c r="AH254" s="28" t="str">
        <f t="shared" si="45"/>
        <v/>
      </c>
      <c r="AI254" s="38">
        <f t="shared" si="46"/>
        <v>-1</v>
      </c>
      <c r="AJ254" s="39">
        <f t="shared" si="47"/>
        <v>0</v>
      </c>
    </row>
    <row r="255" spans="32:36">
      <c r="AF255" s="28" t="b">
        <f t="shared" si="43"/>
        <v>0</v>
      </c>
      <c r="AG255" s="28" t="str">
        <f t="shared" si="44"/>
        <v/>
      </c>
      <c r="AH255" s="28" t="str">
        <f t="shared" si="45"/>
        <v/>
      </c>
      <c r="AI255" s="38">
        <f t="shared" si="46"/>
        <v>-1</v>
      </c>
      <c r="AJ255" s="39">
        <f t="shared" si="47"/>
        <v>0</v>
      </c>
    </row>
    <row r="256" spans="32:36">
      <c r="AF256" s="28" t="b">
        <f t="shared" si="43"/>
        <v>0</v>
      </c>
      <c r="AG256" s="28" t="str">
        <f t="shared" si="44"/>
        <v/>
      </c>
      <c r="AH256" s="28" t="str">
        <f t="shared" si="45"/>
        <v/>
      </c>
      <c r="AI256" s="38">
        <f t="shared" si="46"/>
        <v>-1</v>
      </c>
      <c r="AJ256" s="39">
        <f t="shared" si="47"/>
        <v>0</v>
      </c>
    </row>
    <row r="257" spans="32:36">
      <c r="AF257" s="28" t="b">
        <f t="shared" si="43"/>
        <v>0</v>
      </c>
      <c r="AG257" s="28" t="str">
        <f t="shared" si="44"/>
        <v/>
      </c>
      <c r="AH257" s="28" t="str">
        <f t="shared" si="45"/>
        <v/>
      </c>
      <c r="AI257" s="38">
        <f t="shared" si="46"/>
        <v>-1</v>
      </c>
      <c r="AJ257" s="39">
        <f t="shared" si="47"/>
        <v>0</v>
      </c>
    </row>
    <row r="258" spans="32:36">
      <c r="AF258" s="28" t="b">
        <f t="shared" si="43"/>
        <v>0</v>
      </c>
      <c r="AG258" s="28" t="str">
        <f t="shared" si="44"/>
        <v/>
      </c>
      <c r="AH258" s="28" t="str">
        <f t="shared" si="45"/>
        <v/>
      </c>
      <c r="AI258" s="38">
        <f t="shared" si="46"/>
        <v>-1</v>
      </c>
      <c r="AJ258" s="39">
        <f t="shared" si="47"/>
        <v>0</v>
      </c>
    </row>
    <row r="259" spans="32:36">
      <c r="AF259" s="28" t="b">
        <f t="shared" si="43"/>
        <v>0</v>
      </c>
      <c r="AG259" s="28" t="str">
        <f t="shared" si="44"/>
        <v/>
      </c>
      <c r="AH259" s="28" t="str">
        <f t="shared" si="45"/>
        <v/>
      </c>
      <c r="AI259" s="38">
        <f t="shared" si="46"/>
        <v>-1</v>
      </c>
      <c r="AJ259" s="39">
        <f t="shared" si="47"/>
        <v>0</v>
      </c>
    </row>
    <row r="260" spans="32:36">
      <c r="AF260" s="28" t="b">
        <f t="shared" si="43"/>
        <v>0</v>
      </c>
      <c r="AG260" s="28" t="str">
        <f t="shared" si="44"/>
        <v/>
      </c>
      <c r="AH260" s="28" t="str">
        <f t="shared" si="45"/>
        <v/>
      </c>
      <c r="AI260" s="38">
        <f t="shared" si="46"/>
        <v>-1</v>
      </c>
      <c r="AJ260" s="39">
        <f t="shared" si="47"/>
        <v>0</v>
      </c>
    </row>
    <row r="261" spans="32:36">
      <c r="AF261" s="28" t="b">
        <f t="shared" si="43"/>
        <v>0</v>
      </c>
      <c r="AG261" s="28" t="str">
        <f t="shared" si="44"/>
        <v/>
      </c>
      <c r="AH261" s="28" t="str">
        <f t="shared" si="45"/>
        <v/>
      </c>
      <c r="AI261" s="38">
        <f t="shared" si="46"/>
        <v>-1</v>
      </c>
      <c r="AJ261" s="39">
        <f t="shared" si="47"/>
        <v>0</v>
      </c>
    </row>
    <row r="262" spans="32:36">
      <c r="AF262" s="28" t="b">
        <f t="shared" si="43"/>
        <v>0</v>
      </c>
      <c r="AG262" s="28" t="str">
        <f t="shared" si="44"/>
        <v/>
      </c>
      <c r="AH262" s="28" t="str">
        <f t="shared" si="45"/>
        <v/>
      </c>
      <c r="AI262" s="38">
        <f t="shared" si="46"/>
        <v>-1</v>
      </c>
      <c r="AJ262" s="39">
        <f t="shared" si="47"/>
        <v>0</v>
      </c>
    </row>
    <row r="263" spans="32:36">
      <c r="AF263" s="28" t="b">
        <f t="shared" ref="AF263:AF326" si="48">ISNUMBER(D263)</f>
        <v>0</v>
      </c>
      <c r="AG263" s="28" t="str">
        <f t="shared" ref="AG263:AG326" si="49">IF(AF263=TRUE,D263,MIDB(D263,1,3))</f>
        <v/>
      </c>
      <c r="AH263" s="28" t="str">
        <f t="shared" ref="AH263:AH326" si="50">IF(AF263=TRUE,D263,MIDB(D263,5,3))</f>
        <v/>
      </c>
      <c r="AI263" s="38">
        <f t="shared" si="46"/>
        <v>-1</v>
      </c>
      <c r="AJ263" s="39">
        <f t="shared" si="47"/>
        <v>0</v>
      </c>
    </row>
    <row r="264" spans="32:36">
      <c r="AF264" s="28" t="b">
        <f t="shared" si="48"/>
        <v>0</v>
      </c>
      <c r="AG264" s="28" t="str">
        <f t="shared" si="49"/>
        <v/>
      </c>
      <c r="AH264" s="28" t="str">
        <f t="shared" si="50"/>
        <v/>
      </c>
      <c r="AI264" s="38">
        <f t="shared" si="46"/>
        <v>-1</v>
      </c>
      <c r="AJ264" s="39">
        <f t="shared" si="47"/>
        <v>0</v>
      </c>
    </row>
    <row r="265" spans="32:36">
      <c r="AF265" s="28" t="b">
        <f t="shared" si="48"/>
        <v>0</v>
      </c>
      <c r="AG265" s="28" t="str">
        <f t="shared" si="49"/>
        <v/>
      </c>
      <c r="AH265" s="28" t="str">
        <f t="shared" si="50"/>
        <v/>
      </c>
      <c r="AI265" s="38">
        <f t="shared" si="46"/>
        <v>-1</v>
      </c>
      <c r="AJ265" s="39">
        <f t="shared" si="47"/>
        <v>0</v>
      </c>
    </row>
    <row r="266" spans="32:36">
      <c r="AF266" s="28" t="b">
        <f t="shared" si="48"/>
        <v>0</v>
      </c>
      <c r="AG266" s="28" t="str">
        <f t="shared" si="49"/>
        <v/>
      </c>
      <c r="AH266" s="28" t="str">
        <f t="shared" si="50"/>
        <v/>
      </c>
      <c r="AI266" s="38">
        <f t="shared" si="46"/>
        <v>-1</v>
      </c>
      <c r="AJ266" s="39">
        <f t="shared" si="47"/>
        <v>0</v>
      </c>
    </row>
    <row r="267" spans="32:36">
      <c r="AF267" s="28" t="b">
        <f t="shared" si="48"/>
        <v>0</v>
      </c>
      <c r="AG267" s="28" t="str">
        <f t="shared" si="49"/>
        <v/>
      </c>
      <c r="AH267" s="28" t="str">
        <f t="shared" si="50"/>
        <v/>
      </c>
      <c r="AI267" s="38">
        <f t="shared" si="46"/>
        <v>-1</v>
      </c>
      <c r="AJ267" s="39">
        <f t="shared" si="47"/>
        <v>0</v>
      </c>
    </row>
    <row r="268" spans="32:36">
      <c r="AF268" s="28" t="b">
        <f t="shared" si="48"/>
        <v>0</v>
      </c>
      <c r="AG268" s="28" t="str">
        <f t="shared" si="49"/>
        <v/>
      </c>
      <c r="AH268" s="28" t="str">
        <f t="shared" si="50"/>
        <v/>
      </c>
      <c r="AI268" s="38">
        <f t="shared" si="46"/>
        <v>-1</v>
      </c>
      <c r="AJ268" s="39">
        <f t="shared" si="47"/>
        <v>0</v>
      </c>
    </row>
    <row r="269" spans="32:36">
      <c r="AF269" s="28" t="b">
        <f t="shared" si="48"/>
        <v>0</v>
      </c>
      <c r="AG269" s="28" t="str">
        <f t="shared" si="49"/>
        <v/>
      </c>
      <c r="AH269" s="28" t="str">
        <f t="shared" si="50"/>
        <v/>
      </c>
      <c r="AI269" s="38">
        <f t="shared" si="46"/>
        <v>-1</v>
      </c>
      <c r="AJ269" s="39">
        <f t="shared" si="47"/>
        <v>0</v>
      </c>
    </row>
    <row r="270" spans="32:36">
      <c r="AF270" s="28" t="b">
        <f t="shared" si="48"/>
        <v>0</v>
      </c>
      <c r="AG270" s="28" t="str">
        <f t="shared" si="49"/>
        <v/>
      </c>
      <c r="AH270" s="28" t="str">
        <f t="shared" si="50"/>
        <v/>
      </c>
      <c r="AI270" s="38">
        <f t="shared" si="46"/>
        <v>-1</v>
      </c>
      <c r="AJ270" s="39">
        <f t="shared" si="47"/>
        <v>0</v>
      </c>
    </row>
    <row r="271" spans="32:36">
      <c r="AF271" s="28" t="b">
        <f t="shared" si="48"/>
        <v>0</v>
      </c>
      <c r="AG271" s="28" t="str">
        <f t="shared" si="49"/>
        <v/>
      </c>
      <c r="AH271" s="28" t="str">
        <f t="shared" si="50"/>
        <v/>
      </c>
      <c r="AI271" s="38">
        <f t="shared" si="46"/>
        <v>-1</v>
      </c>
      <c r="AJ271" s="39">
        <f t="shared" si="47"/>
        <v>0</v>
      </c>
    </row>
    <row r="272" spans="32:36">
      <c r="AF272" s="28" t="b">
        <f t="shared" si="48"/>
        <v>0</v>
      </c>
      <c r="AG272" s="28" t="str">
        <f t="shared" si="49"/>
        <v/>
      </c>
      <c r="AH272" s="28" t="str">
        <f t="shared" si="50"/>
        <v/>
      </c>
      <c r="AI272" s="38">
        <f t="shared" si="46"/>
        <v>-1</v>
      </c>
      <c r="AJ272" s="39">
        <f t="shared" si="47"/>
        <v>0</v>
      </c>
    </row>
    <row r="273" spans="32:36">
      <c r="AF273" s="28" t="b">
        <f t="shared" si="48"/>
        <v>0</v>
      </c>
      <c r="AG273" s="28" t="str">
        <f t="shared" si="49"/>
        <v/>
      </c>
      <c r="AH273" s="28" t="str">
        <f t="shared" si="50"/>
        <v/>
      </c>
      <c r="AI273" s="38">
        <f t="shared" si="46"/>
        <v>-1</v>
      </c>
      <c r="AJ273" s="39">
        <f t="shared" si="47"/>
        <v>0</v>
      </c>
    </row>
    <row r="274" spans="32:36">
      <c r="AF274" s="28" t="b">
        <f t="shared" si="48"/>
        <v>0</v>
      </c>
      <c r="AG274" s="28" t="str">
        <f t="shared" si="49"/>
        <v/>
      </c>
      <c r="AH274" s="28" t="str">
        <f t="shared" si="50"/>
        <v/>
      </c>
      <c r="AI274" s="38">
        <f t="shared" si="46"/>
        <v>-1</v>
      </c>
      <c r="AJ274" s="39">
        <f t="shared" si="47"/>
        <v>0</v>
      </c>
    </row>
    <row r="275" spans="32:36">
      <c r="AF275" s="28" t="b">
        <f t="shared" si="48"/>
        <v>0</v>
      </c>
      <c r="AG275" s="28" t="str">
        <f t="shared" si="49"/>
        <v/>
      </c>
      <c r="AH275" s="28" t="str">
        <f t="shared" si="50"/>
        <v/>
      </c>
      <c r="AI275" s="38">
        <f t="shared" si="46"/>
        <v>-1</v>
      </c>
      <c r="AJ275" s="39">
        <f t="shared" si="47"/>
        <v>0</v>
      </c>
    </row>
    <row r="276" spans="32:36">
      <c r="AF276" s="28" t="b">
        <f t="shared" si="48"/>
        <v>0</v>
      </c>
      <c r="AG276" s="28" t="str">
        <f t="shared" si="49"/>
        <v/>
      </c>
      <c r="AH276" s="28" t="str">
        <f t="shared" si="50"/>
        <v/>
      </c>
      <c r="AI276" s="38">
        <f t="shared" ref="AI276:AI339" si="51">IF(F276=J276,(CEILING((E276+I276+M276)/9,1)-1),(CEILING((E276+I276)/9,1)-1))</f>
        <v>-1</v>
      </c>
      <c r="AJ276" s="39">
        <f t="shared" ref="AJ276:AJ339" si="52">IF(IF(F276=J276,0,(CEILING(M276/9,1)-1))&gt;0,IF(F276=J276,0,(CEILING(M276/9,1)-1)),0)</f>
        <v>0</v>
      </c>
    </row>
    <row r="277" spans="32:36">
      <c r="AF277" s="28" t="b">
        <f t="shared" si="48"/>
        <v>0</v>
      </c>
      <c r="AG277" s="28" t="str">
        <f t="shared" si="49"/>
        <v/>
      </c>
      <c r="AH277" s="28" t="str">
        <f t="shared" si="50"/>
        <v/>
      </c>
      <c r="AI277" s="38">
        <f t="shared" si="51"/>
        <v>-1</v>
      </c>
      <c r="AJ277" s="39">
        <f t="shared" si="52"/>
        <v>0</v>
      </c>
    </row>
    <row r="278" spans="32:36">
      <c r="AF278" s="28" t="b">
        <f t="shared" si="48"/>
        <v>0</v>
      </c>
      <c r="AG278" s="28" t="str">
        <f t="shared" si="49"/>
        <v/>
      </c>
      <c r="AH278" s="28" t="str">
        <f t="shared" si="50"/>
        <v/>
      </c>
      <c r="AI278" s="38">
        <f t="shared" si="51"/>
        <v>-1</v>
      </c>
      <c r="AJ278" s="39">
        <f t="shared" si="52"/>
        <v>0</v>
      </c>
    </row>
    <row r="279" spans="32:36">
      <c r="AF279" s="28" t="b">
        <f t="shared" si="48"/>
        <v>0</v>
      </c>
      <c r="AG279" s="28" t="str">
        <f t="shared" si="49"/>
        <v/>
      </c>
      <c r="AH279" s="28" t="str">
        <f t="shared" si="50"/>
        <v/>
      </c>
      <c r="AI279" s="38">
        <f t="shared" si="51"/>
        <v>-1</v>
      </c>
      <c r="AJ279" s="39">
        <f t="shared" si="52"/>
        <v>0</v>
      </c>
    </row>
    <row r="280" spans="32:36">
      <c r="AF280" s="28" t="b">
        <f t="shared" si="48"/>
        <v>0</v>
      </c>
      <c r="AG280" s="28" t="str">
        <f t="shared" si="49"/>
        <v/>
      </c>
      <c r="AH280" s="28" t="str">
        <f t="shared" si="50"/>
        <v/>
      </c>
      <c r="AI280" s="38">
        <f t="shared" si="51"/>
        <v>-1</v>
      </c>
      <c r="AJ280" s="39">
        <f t="shared" si="52"/>
        <v>0</v>
      </c>
    </row>
    <row r="281" spans="32:36">
      <c r="AF281" s="28" t="b">
        <f t="shared" si="48"/>
        <v>0</v>
      </c>
      <c r="AG281" s="28" t="str">
        <f t="shared" si="49"/>
        <v/>
      </c>
      <c r="AH281" s="28" t="str">
        <f t="shared" si="50"/>
        <v/>
      </c>
      <c r="AI281" s="38">
        <f t="shared" si="51"/>
        <v>-1</v>
      </c>
      <c r="AJ281" s="39">
        <f t="shared" si="52"/>
        <v>0</v>
      </c>
    </row>
    <row r="282" spans="32:36">
      <c r="AF282" s="28" t="b">
        <f t="shared" si="48"/>
        <v>0</v>
      </c>
      <c r="AG282" s="28" t="str">
        <f t="shared" si="49"/>
        <v/>
      </c>
      <c r="AH282" s="28" t="str">
        <f t="shared" si="50"/>
        <v/>
      </c>
      <c r="AI282" s="38">
        <f t="shared" si="51"/>
        <v>-1</v>
      </c>
      <c r="AJ282" s="39">
        <f t="shared" si="52"/>
        <v>0</v>
      </c>
    </row>
    <row r="283" spans="32:36">
      <c r="AF283" s="28" t="b">
        <f t="shared" si="48"/>
        <v>0</v>
      </c>
      <c r="AG283" s="28" t="str">
        <f t="shared" si="49"/>
        <v/>
      </c>
      <c r="AH283" s="28" t="str">
        <f t="shared" si="50"/>
        <v/>
      </c>
      <c r="AI283" s="38">
        <f t="shared" si="51"/>
        <v>-1</v>
      </c>
      <c r="AJ283" s="39">
        <f t="shared" si="52"/>
        <v>0</v>
      </c>
    </row>
    <row r="284" spans="32:36">
      <c r="AF284" s="28" t="b">
        <f t="shared" si="48"/>
        <v>0</v>
      </c>
      <c r="AG284" s="28" t="str">
        <f t="shared" si="49"/>
        <v/>
      </c>
      <c r="AH284" s="28" t="str">
        <f t="shared" si="50"/>
        <v/>
      </c>
      <c r="AI284" s="38">
        <f t="shared" si="51"/>
        <v>-1</v>
      </c>
      <c r="AJ284" s="39">
        <f t="shared" si="52"/>
        <v>0</v>
      </c>
    </row>
    <row r="285" spans="32:36">
      <c r="AF285" s="28" t="b">
        <f t="shared" si="48"/>
        <v>0</v>
      </c>
      <c r="AG285" s="28" t="str">
        <f t="shared" si="49"/>
        <v/>
      </c>
      <c r="AH285" s="28" t="str">
        <f t="shared" si="50"/>
        <v/>
      </c>
      <c r="AI285" s="38">
        <f t="shared" si="51"/>
        <v>-1</v>
      </c>
      <c r="AJ285" s="39">
        <f t="shared" si="52"/>
        <v>0</v>
      </c>
    </row>
    <row r="286" spans="32:36">
      <c r="AF286" s="28" t="b">
        <f t="shared" si="48"/>
        <v>0</v>
      </c>
      <c r="AG286" s="28" t="str">
        <f t="shared" si="49"/>
        <v/>
      </c>
      <c r="AH286" s="28" t="str">
        <f t="shared" si="50"/>
        <v/>
      </c>
      <c r="AI286" s="38">
        <f t="shared" si="51"/>
        <v>-1</v>
      </c>
      <c r="AJ286" s="39">
        <f t="shared" si="52"/>
        <v>0</v>
      </c>
    </row>
    <row r="287" spans="32:36">
      <c r="AF287" s="28" t="b">
        <f t="shared" si="48"/>
        <v>0</v>
      </c>
      <c r="AG287" s="28" t="str">
        <f t="shared" si="49"/>
        <v/>
      </c>
      <c r="AH287" s="28" t="str">
        <f t="shared" si="50"/>
        <v/>
      </c>
      <c r="AI287" s="38">
        <f t="shared" si="51"/>
        <v>-1</v>
      </c>
      <c r="AJ287" s="39">
        <f t="shared" si="52"/>
        <v>0</v>
      </c>
    </row>
    <row r="288" spans="32:36">
      <c r="AF288" s="28" t="b">
        <f t="shared" si="48"/>
        <v>0</v>
      </c>
      <c r="AG288" s="28" t="str">
        <f t="shared" si="49"/>
        <v/>
      </c>
      <c r="AH288" s="28" t="str">
        <f t="shared" si="50"/>
        <v/>
      </c>
      <c r="AI288" s="38">
        <f t="shared" si="51"/>
        <v>-1</v>
      </c>
      <c r="AJ288" s="39">
        <f t="shared" si="52"/>
        <v>0</v>
      </c>
    </row>
    <row r="289" spans="32:36">
      <c r="AF289" s="28" t="b">
        <f t="shared" si="48"/>
        <v>0</v>
      </c>
      <c r="AG289" s="28" t="str">
        <f t="shared" si="49"/>
        <v/>
      </c>
      <c r="AH289" s="28" t="str">
        <f t="shared" si="50"/>
        <v/>
      </c>
      <c r="AI289" s="38">
        <f t="shared" si="51"/>
        <v>-1</v>
      </c>
      <c r="AJ289" s="39">
        <f t="shared" si="52"/>
        <v>0</v>
      </c>
    </row>
    <row r="290" spans="32:36">
      <c r="AF290" s="28" t="b">
        <f t="shared" si="48"/>
        <v>0</v>
      </c>
      <c r="AG290" s="28" t="str">
        <f t="shared" si="49"/>
        <v/>
      </c>
      <c r="AH290" s="28" t="str">
        <f t="shared" si="50"/>
        <v/>
      </c>
      <c r="AI290" s="38">
        <f t="shared" si="51"/>
        <v>-1</v>
      </c>
      <c r="AJ290" s="39">
        <f t="shared" si="52"/>
        <v>0</v>
      </c>
    </row>
    <row r="291" spans="32:36">
      <c r="AF291" s="28" t="b">
        <f t="shared" si="48"/>
        <v>0</v>
      </c>
      <c r="AG291" s="28" t="str">
        <f t="shared" si="49"/>
        <v/>
      </c>
      <c r="AH291" s="28" t="str">
        <f t="shared" si="50"/>
        <v/>
      </c>
      <c r="AI291" s="38">
        <f t="shared" si="51"/>
        <v>-1</v>
      </c>
      <c r="AJ291" s="39">
        <f t="shared" si="52"/>
        <v>0</v>
      </c>
    </row>
    <row r="292" spans="32:36">
      <c r="AF292" s="28" t="b">
        <f t="shared" si="48"/>
        <v>0</v>
      </c>
      <c r="AG292" s="28" t="str">
        <f t="shared" si="49"/>
        <v/>
      </c>
      <c r="AH292" s="28" t="str">
        <f t="shared" si="50"/>
        <v/>
      </c>
      <c r="AI292" s="38">
        <f t="shared" si="51"/>
        <v>-1</v>
      </c>
      <c r="AJ292" s="39">
        <f t="shared" si="52"/>
        <v>0</v>
      </c>
    </row>
    <row r="293" spans="32:36">
      <c r="AF293" s="28" t="b">
        <f t="shared" si="48"/>
        <v>0</v>
      </c>
      <c r="AG293" s="28" t="str">
        <f t="shared" si="49"/>
        <v/>
      </c>
      <c r="AH293" s="28" t="str">
        <f t="shared" si="50"/>
        <v/>
      </c>
      <c r="AI293" s="38">
        <f t="shared" si="51"/>
        <v>-1</v>
      </c>
      <c r="AJ293" s="39">
        <f t="shared" si="52"/>
        <v>0</v>
      </c>
    </row>
    <row r="294" spans="32:36">
      <c r="AF294" s="28" t="b">
        <f t="shared" si="48"/>
        <v>0</v>
      </c>
      <c r="AG294" s="28" t="str">
        <f t="shared" si="49"/>
        <v/>
      </c>
      <c r="AH294" s="28" t="str">
        <f t="shared" si="50"/>
        <v/>
      </c>
      <c r="AI294" s="38">
        <f t="shared" si="51"/>
        <v>-1</v>
      </c>
      <c r="AJ294" s="39">
        <f t="shared" si="52"/>
        <v>0</v>
      </c>
    </row>
    <row r="295" spans="32:36">
      <c r="AF295" s="28" t="b">
        <f t="shared" si="48"/>
        <v>0</v>
      </c>
      <c r="AG295" s="28" t="str">
        <f t="shared" si="49"/>
        <v/>
      </c>
      <c r="AH295" s="28" t="str">
        <f t="shared" si="50"/>
        <v/>
      </c>
      <c r="AI295" s="38">
        <f t="shared" si="51"/>
        <v>-1</v>
      </c>
      <c r="AJ295" s="39">
        <f t="shared" si="52"/>
        <v>0</v>
      </c>
    </row>
    <row r="296" spans="32:36">
      <c r="AF296" s="28" t="b">
        <f t="shared" si="48"/>
        <v>0</v>
      </c>
      <c r="AG296" s="28" t="str">
        <f t="shared" si="49"/>
        <v/>
      </c>
      <c r="AH296" s="28" t="str">
        <f t="shared" si="50"/>
        <v/>
      </c>
      <c r="AI296" s="38">
        <f t="shared" si="51"/>
        <v>-1</v>
      </c>
      <c r="AJ296" s="39">
        <f t="shared" si="52"/>
        <v>0</v>
      </c>
    </row>
    <row r="297" spans="32:36">
      <c r="AF297" s="28" t="b">
        <f t="shared" si="48"/>
        <v>0</v>
      </c>
      <c r="AG297" s="28" t="str">
        <f t="shared" si="49"/>
        <v/>
      </c>
      <c r="AH297" s="28" t="str">
        <f t="shared" si="50"/>
        <v/>
      </c>
      <c r="AI297" s="38">
        <f t="shared" si="51"/>
        <v>-1</v>
      </c>
      <c r="AJ297" s="39">
        <f t="shared" si="52"/>
        <v>0</v>
      </c>
    </row>
    <row r="298" spans="32:36">
      <c r="AF298" s="28" t="b">
        <f t="shared" si="48"/>
        <v>0</v>
      </c>
      <c r="AG298" s="28" t="str">
        <f t="shared" si="49"/>
        <v/>
      </c>
      <c r="AH298" s="28" t="str">
        <f t="shared" si="50"/>
        <v/>
      </c>
      <c r="AI298" s="38">
        <f t="shared" si="51"/>
        <v>-1</v>
      </c>
      <c r="AJ298" s="39">
        <f t="shared" si="52"/>
        <v>0</v>
      </c>
    </row>
    <row r="299" spans="32:36">
      <c r="AF299" s="28" t="b">
        <f t="shared" si="48"/>
        <v>0</v>
      </c>
      <c r="AG299" s="28" t="str">
        <f t="shared" si="49"/>
        <v/>
      </c>
      <c r="AH299" s="28" t="str">
        <f t="shared" si="50"/>
        <v/>
      </c>
      <c r="AI299" s="38">
        <f t="shared" si="51"/>
        <v>-1</v>
      </c>
      <c r="AJ299" s="39">
        <f t="shared" si="52"/>
        <v>0</v>
      </c>
    </row>
    <row r="300" spans="32:36">
      <c r="AF300" s="28" t="b">
        <f t="shared" si="48"/>
        <v>0</v>
      </c>
      <c r="AG300" s="28" t="str">
        <f t="shared" si="49"/>
        <v/>
      </c>
      <c r="AH300" s="28" t="str">
        <f t="shared" si="50"/>
        <v/>
      </c>
      <c r="AI300" s="38">
        <f t="shared" si="51"/>
        <v>-1</v>
      </c>
      <c r="AJ300" s="39">
        <f t="shared" si="52"/>
        <v>0</v>
      </c>
    </row>
    <row r="301" spans="32:36">
      <c r="AF301" s="28" t="b">
        <f t="shared" si="48"/>
        <v>0</v>
      </c>
      <c r="AG301" s="28" t="str">
        <f t="shared" si="49"/>
        <v/>
      </c>
      <c r="AH301" s="28" t="str">
        <f t="shared" si="50"/>
        <v/>
      </c>
      <c r="AI301" s="38">
        <f t="shared" si="51"/>
        <v>-1</v>
      </c>
      <c r="AJ301" s="39">
        <f t="shared" si="52"/>
        <v>0</v>
      </c>
    </row>
    <row r="302" spans="32:36">
      <c r="AF302" s="28" t="b">
        <f t="shared" si="48"/>
        <v>0</v>
      </c>
      <c r="AG302" s="28" t="str">
        <f t="shared" si="49"/>
        <v/>
      </c>
      <c r="AH302" s="28" t="str">
        <f t="shared" si="50"/>
        <v/>
      </c>
      <c r="AI302" s="38">
        <f t="shared" si="51"/>
        <v>-1</v>
      </c>
      <c r="AJ302" s="39">
        <f t="shared" si="52"/>
        <v>0</v>
      </c>
    </row>
    <row r="303" spans="32:36">
      <c r="AF303" s="28" t="b">
        <f t="shared" si="48"/>
        <v>0</v>
      </c>
      <c r="AG303" s="28" t="str">
        <f t="shared" si="49"/>
        <v/>
      </c>
      <c r="AH303" s="28" t="str">
        <f t="shared" si="50"/>
        <v/>
      </c>
      <c r="AI303" s="38">
        <f t="shared" si="51"/>
        <v>-1</v>
      </c>
      <c r="AJ303" s="39">
        <f t="shared" si="52"/>
        <v>0</v>
      </c>
    </row>
    <row r="304" spans="32:36">
      <c r="AF304" s="28" t="b">
        <f t="shared" si="48"/>
        <v>0</v>
      </c>
      <c r="AG304" s="28" t="str">
        <f t="shared" si="49"/>
        <v/>
      </c>
      <c r="AH304" s="28" t="str">
        <f t="shared" si="50"/>
        <v/>
      </c>
      <c r="AI304" s="38">
        <f t="shared" si="51"/>
        <v>-1</v>
      </c>
      <c r="AJ304" s="39">
        <f t="shared" si="52"/>
        <v>0</v>
      </c>
    </row>
    <row r="305" spans="32:36">
      <c r="AF305" s="28" t="b">
        <f t="shared" si="48"/>
        <v>0</v>
      </c>
      <c r="AG305" s="28" t="str">
        <f t="shared" si="49"/>
        <v/>
      </c>
      <c r="AH305" s="28" t="str">
        <f t="shared" si="50"/>
        <v/>
      </c>
      <c r="AI305" s="38">
        <f t="shared" si="51"/>
        <v>-1</v>
      </c>
      <c r="AJ305" s="39">
        <f t="shared" si="52"/>
        <v>0</v>
      </c>
    </row>
    <row r="306" spans="32:36">
      <c r="AF306" s="28" t="b">
        <f t="shared" si="48"/>
        <v>0</v>
      </c>
      <c r="AG306" s="28" t="str">
        <f t="shared" si="49"/>
        <v/>
      </c>
      <c r="AH306" s="28" t="str">
        <f t="shared" si="50"/>
        <v/>
      </c>
      <c r="AI306" s="38">
        <f t="shared" si="51"/>
        <v>-1</v>
      </c>
      <c r="AJ306" s="39">
        <f t="shared" si="52"/>
        <v>0</v>
      </c>
    </row>
    <row r="307" spans="32:36">
      <c r="AF307" s="28" t="b">
        <f t="shared" si="48"/>
        <v>0</v>
      </c>
      <c r="AG307" s="28" t="str">
        <f t="shared" si="49"/>
        <v/>
      </c>
      <c r="AH307" s="28" t="str">
        <f t="shared" si="50"/>
        <v/>
      </c>
      <c r="AI307" s="38">
        <f t="shared" si="51"/>
        <v>-1</v>
      </c>
      <c r="AJ307" s="39">
        <f t="shared" si="52"/>
        <v>0</v>
      </c>
    </row>
    <row r="308" spans="32:36">
      <c r="AF308" s="28" t="b">
        <f t="shared" si="48"/>
        <v>0</v>
      </c>
      <c r="AG308" s="28" t="str">
        <f t="shared" si="49"/>
        <v/>
      </c>
      <c r="AH308" s="28" t="str">
        <f t="shared" si="50"/>
        <v/>
      </c>
      <c r="AI308" s="38">
        <f t="shared" si="51"/>
        <v>-1</v>
      </c>
      <c r="AJ308" s="39">
        <f t="shared" si="52"/>
        <v>0</v>
      </c>
    </row>
    <row r="309" spans="32:36">
      <c r="AF309" s="28" t="b">
        <f t="shared" si="48"/>
        <v>0</v>
      </c>
      <c r="AG309" s="28" t="str">
        <f t="shared" si="49"/>
        <v/>
      </c>
      <c r="AH309" s="28" t="str">
        <f t="shared" si="50"/>
        <v/>
      </c>
      <c r="AI309" s="38">
        <f t="shared" si="51"/>
        <v>-1</v>
      </c>
      <c r="AJ309" s="39">
        <f t="shared" si="52"/>
        <v>0</v>
      </c>
    </row>
    <row r="310" spans="32:36">
      <c r="AF310" s="28" t="b">
        <f t="shared" si="48"/>
        <v>0</v>
      </c>
      <c r="AG310" s="28" t="str">
        <f t="shared" si="49"/>
        <v/>
      </c>
      <c r="AH310" s="28" t="str">
        <f t="shared" si="50"/>
        <v/>
      </c>
      <c r="AI310" s="38">
        <f t="shared" si="51"/>
        <v>-1</v>
      </c>
      <c r="AJ310" s="39">
        <f t="shared" si="52"/>
        <v>0</v>
      </c>
    </row>
    <row r="311" spans="32:36">
      <c r="AF311" s="28" t="b">
        <f t="shared" si="48"/>
        <v>0</v>
      </c>
      <c r="AG311" s="28" t="str">
        <f t="shared" si="49"/>
        <v/>
      </c>
      <c r="AH311" s="28" t="str">
        <f t="shared" si="50"/>
        <v/>
      </c>
      <c r="AI311" s="38">
        <f t="shared" si="51"/>
        <v>-1</v>
      </c>
      <c r="AJ311" s="39">
        <f t="shared" si="52"/>
        <v>0</v>
      </c>
    </row>
    <row r="312" spans="32:36">
      <c r="AF312" s="28" t="b">
        <f t="shared" si="48"/>
        <v>0</v>
      </c>
      <c r="AG312" s="28" t="str">
        <f t="shared" si="49"/>
        <v/>
      </c>
      <c r="AH312" s="28" t="str">
        <f t="shared" si="50"/>
        <v/>
      </c>
      <c r="AI312" s="38">
        <f t="shared" si="51"/>
        <v>-1</v>
      </c>
      <c r="AJ312" s="39">
        <f t="shared" si="52"/>
        <v>0</v>
      </c>
    </row>
    <row r="313" spans="32:36">
      <c r="AF313" s="28" t="b">
        <f t="shared" si="48"/>
        <v>0</v>
      </c>
      <c r="AG313" s="28" t="str">
        <f t="shared" si="49"/>
        <v/>
      </c>
      <c r="AH313" s="28" t="str">
        <f t="shared" si="50"/>
        <v/>
      </c>
      <c r="AI313" s="38">
        <f t="shared" si="51"/>
        <v>-1</v>
      </c>
      <c r="AJ313" s="39">
        <f t="shared" si="52"/>
        <v>0</v>
      </c>
    </row>
    <row r="314" spans="32:36">
      <c r="AF314" s="28" t="b">
        <f t="shared" si="48"/>
        <v>0</v>
      </c>
      <c r="AG314" s="28" t="str">
        <f t="shared" si="49"/>
        <v/>
      </c>
      <c r="AH314" s="28" t="str">
        <f t="shared" si="50"/>
        <v/>
      </c>
      <c r="AI314" s="38">
        <f t="shared" si="51"/>
        <v>-1</v>
      </c>
      <c r="AJ314" s="39">
        <f t="shared" si="52"/>
        <v>0</v>
      </c>
    </row>
    <row r="315" spans="32:36">
      <c r="AF315" s="28" t="b">
        <f t="shared" si="48"/>
        <v>0</v>
      </c>
      <c r="AG315" s="28" t="str">
        <f t="shared" si="49"/>
        <v/>
      </c>
      <c r="AH315" s="28" t="str">
        <f t="shared" si="50"/>
        <v/>
      </c>
      <c r="AI315" s="38">
        <f t="shared" si="51"/>
        <v>-1</v>
      </c>
      <c r="AJ315" s="39">
        <f t="shared" si="52"/>
        <v>0</v>
      </c>
    </row>
    <row r="316" spans="32:36">
      <c r="AF316" s="28" t="b">
        <f t="shared" si="48"/>
        <v>0</v>
      </c>
      <c r="AG316" s="28" t="str">
        <f t="shared" si="49"/>
        <v/>
      </c>
      <c r="AH316" s="28" t="str">
        <f t="shared" si="50"/>
        <v/>
      </c>
      <c r="AI316" s="38">
        <f t="shared" si="51"/>
        <v>-1</v>
      </c>
      <c r="AJ316" s="39">
        <f t="shared" si="52"/>
        <v>0</v>
      </c>
    </row>
    <row r="317" spans="32:36">
      <c r="AF317" s="28" t="b">
        <f t="shared" si="48"/>
        <v>0</v>
      </c>
      <c r="AG317" s="28" t="str">
        <f t="shared" si="49"/>
        <v/>
      </c>
      <c r="AH317" s="28" t="str">
        <f t="shared" si="50"/>
        <v/>
      </c>
      <c r="AI317" s="38">
        <f t="shared" si="51"/>
        <v>-1</v>
      </c>
      <c r="AJ317" s="39">
        <f t="shared" si="52"/>
        <v>0</v>
      </c>
    </row>
    <row r="318" spans="32:36">
      <c r="AF318" s="28" t="b">
        <f t="shared" si="48"/>
        <v>0</v>
      </c>
      <c r="AG318" s="28" t="str">
        <f t="shared" si="49"/>
        <v/>
      </c>
      <c r="AH318" s="28" t="str">
        <f t="shared" si="50"/>
        <v/>
      </c>
      <c r="AI318" s="38">
        <f t="shared" si="51"/>
        <v>-1</v>
      </c>
      <c r="AJ318" s="39">
        <f t="shared" si="52"/>
        <v>0</v>
      </c>
    </row>
    <row r="319" spans="32:36">
      <c r="AF319" s="28" t="b">
        <f t="shared" si="48"/>
        <v>0</v>
      </c>
      <c r="AG319" s="28" t="str">
        <f t="shared" si="49"/>
        <v/>
      </c>
      <c r="AH319" s="28" t="str">
        <f t="shared" si="50"/>
        <v/>
      </c>
      <c r="AI319" s="38">
        <f t="shared" si="51"/>
        <v>-1</v>
      </c>
      <c r="AJ319" s="39">
        <f t="shared" si="52"/>
        <v>0</v>
      </c>
    </row>
    <row r="320" spans="32:36">
      <c r="AF320" s="28" t="b">
        <f t="shared" si="48"/>
        <v>0</v>
      </c>
      <c r="AG320" s="28" t="str">
        <f t="shared" si="49"/>
        <v/>
      </c>
      <c r="AH320" s="28" t="str">
        <f t="shared" si="50"/>
        <v/>
      </c>
      <c r="AI320" s="38">
        <f t="shared" si="51"/>
        <v>-1</v>
      </c>
      <c r="AJ320" s="39">
        <f t="shared" si="52"/>
        <v>0</v>
      </c>
    </row>
    <row r="321" spans="32:36">
      <c r="AF321" s="28" t="b">
        <f t="shared" si="48"/>
        <v>0</v>
      </c>
      <c r="AG321" s="28" t="str">
        <f t="shared" si="49"/>
        <v/>
      </c>
      <c r="AH321" s="28" t="str">
        <f t="shared" si="50"/>
        <v/>
      </c>
      <c r="AI321" s="38">
        <f t="shared" si="51"/>
        <v>-1</v>
      </c>
      <c r="AJ321" s="39">
        <f t="shared" si="52"/>
        <v>0</v>
      </c>
    </row>
    <row r="322" spans="32:36">
      <c r="AF322" s="28" t="b">
        <f t="shared" si="48"/>
        <v>0</v>
      </c>
      <c r="AG322" s="28" t="str">
        <f t="shared" si="49"/>
        <v/>
      </c>
      <c r="AH322" s="28" t="str">
        <f t="shared" si="50"/>
        <v/>
      </c>
      <c r="AI322" s="38">
        <f t="shared" si="51"/>
        <v>-1</v>
      </c>
      <c r="AJ322" s="39">
        <f t="shared" si="52"/>
        <v>0</v>
      </c>
    </row>
    <row r="323" spans="32:36">
      <c r="AF323" s="28" t="b">
        <f t="shared" si="48"/>
        <v>0</v>
      </c>
      <c r="AG323" s="28" t="str">
        <f t="shared" si="49"/>
        <v/>
      </c>
      <c r="AH323" s="28" t="str">
        <f t="shared" si="50"/>
        <v/>
      </c>
      <c r="AI323" s="38">
        <f t="shared" si="51"/>
        <v>-1</v>
      </c>
      <c r="AJ323" s="39">
        <f t="shared" si="52"/>
        <v>0</v>
      </c>
    </row>
    <row r="324" spans="32:36">
      <c r="AF324" s="28" t="b">
        <f t="shared" si="48"/>
        <v>0</v>
      </c>
      <c r="AG324" s="28" t="str">
        <f t="shared" si="49"/>
        <v/>
      </c>
      <c r="AH324" s="28" t="str">
        <f t="shared" si="50"/>
        <v/>
      </c>
      <c r="AI324" s="38">
        <f t="shared" si="51"/>
        <v>-1</v>
      </c>
      <c r="AJ324" s="39">
        <f t="shared" si="52"/>
        <v>0</v>
      </c>
    </row>
    <row r="325" spans="32:36">
      <c r="AF325" s="28" t="b">
        <f t="shared" si="48"/>
        <v>0</v>
      </c>
      <c r="AG325" s="28" t="str">
        <f t="shared" si="49"/>
        <v/>
      </c>
      <c r="AH325" s="28" t="str">
        <f t="shared" si="50"/>
        <v/>
      </c>
      <c r="AI325" s="38">
        <f t="shared" si="51"/>
        <v>-1</v>
      </c>
      <c r="AJ325" s="39">
        <f t="shared" si="52"/>
        <v>0</v>
      </c>
    </row>
    <row r="326" spans="32:36">
      <c r="AF326" s="28" t="b">
        <f t="shared" si="48"/>
        <v>0</v>
      </c>
      <c r="AG326" s="28" t="str">
        <f t="shared" si="49"/>
        <v/>
      </c>
      <c r="AH326" s="28" t="str">
        <f t="shared" si="50"/>
        <v/>
      </c>
      <c r="AI326" s="38">
        <f t="shared" si="51"/>
        <v>-1</v>
      </c>
      <c r="AJ326" s="39">
        <f t="shared" si="52"/>
        <v>0</v>
      </c>
    </row>
    <row r="327" spans="32:36">
      <c r="AF327" s="28" t="b">
        <f t="shared" ref="AF327:AF389" si="53">ISNUMBER(D327)</f>
        <v>0</v>
      </c>
      <c r="AG327" s="28" t="str">
        <f t="shared" ref="AG327:AG389" si="54">IF(AF327=TRUE,D327,MIDB(D327,1,3))</f>
        <v/>
      </c>
      <c r="AH327" s="28" t="str">
        <f t="shared" ref="AH327:AH389" si="55">IF(AF327=TRUE,D327,MIDB(D327,5,3))</f>
        <v/>
      </c>
      <c r="AI327" s="38">
        <f t="shared" si="51"/>
        <v>-1</v>
      </c>
      <c r="AJ327" s="39">
        <f t="shared" si="52"/>
        <v>0</v>
      </c>
    </row>
    <row r="328" spans="32:36">
      <c r="AF328" s="28" t="b">
        <f t="shared" si="53"/>
        <v>0</v>
      </c>
      <c r="AG328" s="28" t="str">
        <f t="shared" si="54"/>
        <v/>
      </c>
      <c r="AH328" s="28" t="str">
        <f t="shared" si="55"/>
        <v/>
      </c>
      <c r="AI328" s="38">
        <f t="shared" si="51"/>
        <v>-1</v>
      </c>
      <c r="AJ328" s="39">
        <f t="shared" si="52"/>
        <v>0</v>
      </c>
    </row>
    <row r="329" spans="32:36">
      <c r="AF329" s="28" t="b">
        <f t="shared" si="53"/>
        <v>0</v>
      </c>
      <c r="AG329" s="28" t="str">
        <f t="shared" si="54"/>
        <v/>
      </c>
      <c r="AH329" s="28" t="str">
        <f t="shared" si="55"/>
        <v/>
      </c>
      <c r="AI329" s="38">
        <f t="shared" si="51"/>
        <v>-1</v>
      </c>
      <c r="AJ329" s="39">
        <f t="shared" si="52"/>
        <v>0</v>
      </c>
    </row>
    <row r="330" spans="32:36">
      <c r="AF330" s="28" t="b">
        <f t="shared" si="53"/>
        <v>0</v>
      </c>
      <c r="AG330" s="28" t="str">
        <f t="shared" si="54"/>
        <v/>
      </c>
      <c r="AH330" s="28" t="str">
        <f t="shared" si="55"/>
        <v/>
      </c>
      <c r="AI330" s="38">
        <f t="shared" si="51"/>
        <v>-1</v>
      </c>
      <c r="AJ330" s="39">
        <f t="shared" si="52"/>
        <v>0</v>
      </c>
    </row>
    <row r="331" spans="32:36">
      <c r="AF331" s="28" t="b">
        <f t="shared" si="53"/>
        <v>0</v>
      </c>
      <c r="AG331" s="28" t="str">
        <f t="shared" si="54"/>
        <v/>
      </c>
      <c r="AH331" s="28" t="str">
        <f t="shared" si="55"/>
        <v/>
      </c>
      <c r="AI331" s="38">
        <f t="shared" si="51"/>
        <v>-1</v>
      </c>
      <c r="AJ331" s="39">
        <f t="shared" si="52"/>
        <v>0</v>
      </c>
    </row>
    <row r="332" spans="32:36">
      <c r="AF332" s="28" t="b">
        <f t="shared" si="53"/>
        <v>0</v>
      </c>
      <c r="AG332" s="28" t="str">
        <f t="shared" si="54"/>
        <v/>
      </c>
      <c r="AH332" s="28" t="str">
        <f t="shared" si="55"/>
        <v/>
      </c>
      <c r="AI332" s="38">
        <f t="shared" si="51"/>
        <v>-1</v>
      </c>
      <c r="AJ332" s="39">
        <f t="shared" si="52"/>
        <v>0</v>
      </c>
    </row>
    <row r="333" spans="32:36">
      <c r="AF333" s="28" t="b">
        <f t="shared" si="53"/>
        <v>0</v>
      </c>
      <c r="AG333" s="28" t="str">
        <f t="shared" si="54"/>
        <v/>
      </c>
      <c r="AH333" s="28" t="str">
        <f t="shared" si="55"/>
        <v/>
      </c>
      <c r="AI333" s="38">
        <f t="shared" si="51"/>
        <v>-1</v>
      </c>
      <c r="AJ333" s="39">
        <f t="shared" si="52"/>
        <v>0</v>
      </c>
    </row>
    <row r="334" spans="32:36">
      <c r="AF334" s="28" t="b">
        <f t="shared" si="53"/>
        <v>0</v>
      </c>
      <c r="AG334" s="28" t="str">
        <f t="shared" si="54"/>
        <v/>
      </c>
      <c r="AH334" s="28" t="str">
        <f t="shared" si="55"/>
        <v/>
      </c>
      <c r="AI334" s="38">
        <f t="shared" si="51"/>
        <v>-1</v>
      </c>
      <c r="AJ334" s="39">
        <f t="shared" si="52"/>
        <v>0</v>
      </c>
    </row>
    <row r="335" spans="32:36">
      <c r="AF335" s="28" t="b">
        <f t="shared" si="53"/>
        <v>0</v>
      </c>
      <c r="AG335" s="28" t="str">
        <f t="shared" si="54"/>
        <v/>
      </c>
      <c r="AH335" s="28" t="str">
        <f t="shared" si="55"/>
        <v/>
      </c>
      <c r="AI335" s="38">
        <f t="shared" si="51"/>
        <v>-1</v>
      </c>
      <c r="AJ335" s="39">
        <f t="shared" si="52"/>
        <v>0</v>
      </c>
    </row>
    <row r="336" spans="32:36">
      <c r="AF336" s="28" t="b">
        <f t="shared" si="53"/>
        <v>0</v>
      </c>
      <c r="AG336" s="28" t="str">
        <f t="shared" si="54"/>
        <v/>
      </c>
      <c r="AH336" s="28" t="str">
        <f t="shared" si="55"/>
        <v/>
      </c>
      <c r="AI336" s="38">
        <f t="shared" si="51"/>
        <v>-1</v>
      </c>
      <c r="AJ336" s="39">
        <f t="shared" si="52"/>
        <v>0</v>
      </c>
    </row>
    <row r="337" spans="32:36">
      <c r="AF337" s="28" t="b">
        <f t="shared" si="53"/>
        <v>0</v>
      </c>
      <c r="AG337" s="28" t="str">
        <f t="shared" si="54"/>
        <v/>
      </c>
      <c r="AH337" s="28" t="str">
        <f t="shared" si="55"/>
        <v/>
      </c>
      <c r="AI337" s="38">
        <f t="shared" si="51"/>
        <v>-1</v>
      </c>
      <c r="AJ337" s="39">
        <f t="shared" si="52"/>
        <v>0</v>
      </c>
    </row>
    <row r="338" spans="32:36">
      <c r="AF338" s="28" t="b">
        <f t="shared" si="53"/>
        <v>0</v>
      </c>
      <c r="AG338" s="28" t="str">
        <f t="shared" si="54"/>
        <v/>
      </c>
      <c r="AH338" s="28" t="str">
        <f t="shared" si="55"/>
        <v/>
      </c>
      <c r="AI338" s="38">
        <f t="shared" si="51"/>
        <v>-1</v>
      </c>
      <c r="AJ338" s="39">
        <f t="shared" si="52"/>
        <v>0</v>
      </c>
    </row>
    <row r="339" spans="32:36">
      <c r="AF339" s="28" t="b">
        <f t="shared" si="53"/>
        <v>0</v>
      </c>
      <c r="AG339" s="28" t="str">
        <f t="shared" si="54"/>
        <v/>
      </c>
      <c r="AH339" s="28" t="str">
        <f t="shared" si="55"/>
        <v/>
      </c>
      <c r="AI339" s="38">
        <f t="shared" si="51"/>
        <v>-1</v>
      </c>
      <c r="AJ339" s="39">
        <f t="shared" si="52"/>
        <v>0</v>
      </c>
    </row>
    <row r="340" spans="32:36">
      <c r="AF340" s="28" t="b">
        <f t="shared" si="53"/>
        <v>0</v>
      </c>
      <c r="AG340" s="28" t="str">
        <f t="shared" si="54"/>
        <v/>
      </c>
      <c r="AH340" s="28" t="str">
        <f t="shared" si="55"/>
        <v/>
      </c>
      <c r="AI340" s="38">
        <f t="shared" ref="AI340:AI389" si="56">IF(F340=J340,(CEILING((E340+I340+M340)/9,1)-1),(CEILING((E340+I340)/9,1)-1))</f>
        <v>-1</v>
      </c>
      <c r="AJ340" s="39">
        <f t="shared" ref="AJ340:AJ389" si="57">IF(IF(F340=J340,0,(CEILING(M340/9,1)-1))&gt;0,IF(F340=J340,0,(CEILING(M340/9,1)-1)),0)</f>
        <v>0</v>
      </c>
    </row>
    <row r="341" spans="32:36">
      <c r="AF341" s="28" t="b">
        <f t="shared" si="53"/>
        <v>0</v>
      </c>
      <c r="AG341" s="28" t="str">
        <f t="shared" si="54"/>
        <v/>
      </c>
      <c r="AH341" s="28" t="str">
        <f t="shared" si="55"/>
        <v/>
      </c>
      <c r="AI341" s="38">
        <f t="shared" si="56"/>
        <v>-1</v>
      </c>
      <c r="AJ341" s="39">
        <f t="shared" si="57"/>
        <v>0</v>
      </c>
    </row>
    <row r="342" spans="32:36">
      <c r="AF342" s="28" t="b">
        <f t="shared" si="53"/>
        <v>0</v>
      </c>
      <c r="AG342" s="28" t="str">
        <f t="shared" si="54"/>
        <v/>
      </c>
      <c r="AH342" s="28" t="str">
        <f t="shared" si="55"/>
        <v/>
      </c>
      <c r="AI342" s="38">
        <f t="shared" si="56"/>
        <v>-1</v>
      </c>
      <c r="AJ342" s="39">
        <f t="shared" si="57"/>
        <v>0</v>
      </c>
    </row>
    <row r="343" spans="32:36">
      <c r="AF343" s="28" t="b">
        <f t="shared" si="53"/>
        <v>0</v>
      </c>
      <c r="AG343" s="28" t="str">
        <f t="shared" si="54"/>
        <v/>
      </c>
      <c r="AH343" s="28" t="str">
        <f t="shared" si="55"/>
        <v/>
      </c>
      <c r="AI343" s="38">
        <f t="shared" si="56"/>
        <v>-1</v>
      </c>
      <c r="AJ343" s="39">
        <f t="shared" si="57"/>
        <v>0</v>
      </c>
    </row>
    <row r="344" spans="32:36">
      <c r="AF344" s="28" t="b">
        <f t="shared" si="53"/>
        <v>0</v>
      </c>
      <c r="AG344" s="28" t="str">
        <f t="shared" si="54"/>
        <v/>
      </c>
      <c r="AH344" s="28" t="str">
        <f t="shared" si="55"/>
        <v/>
      </c>
      <c r="AI344" s="38">
        <f t="shared" si="56"/>
        <v>-1</v>
      </c>
      <c r="AJ344" s="39">
        <f t="shared" si="57"/>
        <v>0</v>
      </c>
    </row>
    <row r="345" spans="32:36">
      <c r="AF345" s="28" t="b">
        <f t="shared" si="53"/>
        <v>0</v>
      </c>
      <c r="AG345" s="28" t="str">
        <f t="shared" si="54"/>
        <v/>
      </c>
      <c r="AH345" s="28" t="str">
        <f t="shared" si="55"/>
        <v/>
      </c>
      <c r="AI345" s="38">
        <f t="shared" si="56"/>
        <v>-1</v>
      </c>
      <c r="AJ345" s="39">
        <f t="shared" si="57"/>
        <v>0</v>
      </c>
    </row>
    <row r="346" spans="32:36">
      <c r="AF346" s="28" t="b">
        <f t="shared" si="53"/>
        <v>0</v>
      </c>
      <c r="AG346" s="28" t="str">
        <f t="shared" si="54"/>
        <v/>
      </c>
      <c r="AH346" s="28" t="str">
        <f t="shared" si="55"/>
        <v/>
      </c>
      <c r="AI346" s="38">
        <f t="shared" si="56"/>
        <v>-1</v>
      </c>
      <c r="AJ346" s="39">
        <f t="shared" si="57"/>
        <v>0</v>
      </c>
    </row>
    <row r="347" spans="32:36">
      <c r="AF347" s="28" t="b">
        <f t="shared" si="53"/>
        <v>0</v>
      </c>
      <c r="AG347" s="28" t="str">
        <f t="shared" si="54"/>
        <v/>
      </c>
      <c r="AH347" s="28" t="str">
        <f t="shared" si="55"/>
        <v/>
      </c>
      <c r="AI347" s="38">
        <f t="shared" si="56"/>
        <v>-1</v>
      </c>
      <c r="AJ347" s="39">
        <f t="shared" si="57"/>
        <v>0</v>
      </c>
    </row>
    <row r="348" spans="32:36">
      <c r="AF348" s="28" t="b">
        <f t="shared" si="53"/>
        <v>0</v>
      </c>
      <c r="AG348" s="28" t="str">
        <f t="shared" si="54"/>
        <v/>
      </c>
      <c r="AH348" s="28" t="str">
        <f t="shared" si="55"/>
        <v/>
      </c>
      <c r="AI348" s="38">
        <f t="shared" si="56"/>
        <v>-1</v>
      </c>
      <c r="AJ348" s="39">
        <f t="shared" si="57"/>
        <v>0</v>
      </c>
    </row>
    <row r="349" spans="32:36">
      <c r="AF349" s="28" t="b">
        <f t="shared" si="53"/>
        <v>0</v>
      </c>
      <c r="AG349" s="28" t="str">
        <f t="shared" si="54"/>
        <v/>
      </c>
      <c r="AH349" s="28" t="str">
        <f t="shared" si="55"/>
        <v/>
      </c>
      <c r="AI349" s="38">
        <f t="shared" si="56"/>
        <v>-1</v>
      </c>
      <c r="AJ349" s="39">
        <f t="shared" si="57"/>
        <v>0</v>
      </c>
    </row>
    <row r="350" spans="32:36">
      <c r="AF350" s="28" t="b">
        <f t="shared" si="53"/>
        <v>0</v>
      </c>
      <c r="AG350" s="28" t="str">
        <f t="shared" si="54"/>
        <v/>
      </c>
      <c r="AH350" s="28" t="str">
        <f t="shared" si="55"/>
        <v/>
      </c>
      <c r="AI350" s="38">
        <f t="shared" si="56"/>
        <v>-1</v>
      </c>
      <c r="AJ350" s="39">
        <f t="shared" si="57"/>
        <v>0</v>
      </c>
    </row>
    <row r="351" spans="32:36">
      <c r="AF351" s="28" t="b">
        <f t="shared" si="53"/>
        <v>0</v>
      </c>
      <c r="AG351" s="28" t="str">
        <f t="shared" si="54"/>
        <v/>
      </c>
      <c r="AH351" s="28" t="str">
        <f t="shared" si="55"/>
        <v/>
      </c>
      <c r="AI351" s="38">
        <f t="shared" si="56"/>
        <v>-1</v>
      </c>
      <c r="AJ351" s="39">
        <f t="shared" si="57"/>
        <v>0</v>
      </c>
    </row>
    <row r="352" spans="32:36">
      <c r="AF352" s="28" t="b">
        <f t="shared" si="53"/>
        <v>0</v>
      </c>
      <c r="AG352" s="28" t="str">
        <f t="shared" si="54"/>
        <v/>
      </c>
      <c r="AH352" s="28" t="str">
        <f t="shared" si="55"/>
        <v/>
      </c>
      <c r="AI352" s="38">
        <f t="shared" si="56"/>
        <v>-1</v>
      </c>
      <c r="AJ352" s="39">
        <f t="shared" si="57"/>
        <v>0</v>
      </c>
    </row>
    <row r="353" spans="32:36">
      <c r="AF353" s="28" t="b">
        <f t="shared" si="53"/>
        <v>0</v>
      </c>
      <c r="AG353" s="28" t="str">
        <f t="shared" si="54"/>
        <v/>
      </c>
      <c r="AH353" s="28" t="str">
        <f t="shared" si="55"/>
        <v/>
      </c>
      <c r="AI353" s="38">
        <f t="shared" si="56"/>
        <v>-1</v>
      </c>
      <c r="AJ353" s="39">
        <f t="shared" si="57"/>
        <v>0</v>
      </c>
    </row>
    <row r="354" spans="32:36">
      <c r="AF354" s="28" t="b">
        <f t="shared" si="53"/>
        <v>0</v>
      </c>
      <c r="AG354" s="28" t="str">
        <f t="shared" si="54"/>
        <v/>
      </c>
      <c r="AH354" s="28" t="str">
        <f t="shared" si="55"/>
        <v/>
      </c>
      <c r="AI354" s="38">
        <f t="shared" si="56"/>
        <v>-1</v>
      </c>
      <c r="AJ354" s="39">
        <f t="shared" si="57"/>
        <v>0</v>
      </c>
    </row>
    <row r="355" spans="32:36">
      <c r="AF355" s="28" t="b">
        <f t="shared" si="53"/>
        <v>0</v>
      </c>
      <c r="AG355" s="28" t="str">
        <f t="shared" si="54"/>
        <v/>
      </c>
      <c r="AH355" s="28" t="str">
        <f t="shared" si="55"/>
        <v/>
      </c>
      <c r="AI355" s="38">
        <f t="shared" si="56"/>
        <v>-1</v>
      </c>
      <c r="AJ355" s="39">
        <f t="shared" si="57"/>
        <v>0</v>
      </c>
    </row>
    <row r="356" spans="32:36">
      <c r="AF356" s="28" t="b">
        <f t="shared" si="53"/>
        <v>0</v>
      </c>
      <c r="AG356" s="28" t="str">
        <f t="shared" si="54"/>
        <v/>
      </c>
      <c r="AH356" s="28" t="str">
        <f t="shared" si="55"/>
        <v/>
      </c>
      <c r="AI356" s="38">
        <f t="shared" si="56"/>
        <v>-1</v>
      </c>
      <c r="AJ356" s="39">
        <f t="shared" si="57"/>
        <v>0</v>
      </c>
    </row>
    <row r="357" spans="32:36">
      <c r="AF357" s="28" t="b">
        <f t="shared" si="53"/>
        <v>0</v>
      </c>
      <c r="AG357" s="28" t="str">
        <f t="shared" si="54"/>
        <v/>
      </c>
      <c r="AH357" s="28" t="str">
        <f t="shared" si="55"/>
        <v/>
      </c>
      <c r="AI357" s="38">
        <f t="shared" si="56"/>
        <v>-1</v>
      </c>
      <c r="AJ357" s="39">
        <f t="shared" si="57"/>
        <v>0</v>
      </c>
    </row>
    <row r="358" spans="32:36">
      <c r="AF358" s="28" t="b">
        <f t="shared" si="53"/>
        <v>0</v>
      </c>
      <c r="AG358" s="28" t="str">
        <f t="shared" si="54"/>
        <v/>
      </c>
      <c r="AH358" s="28" t="str">
        <f t="shared" si="55"/>
        <v/>
      </c>
      <c r="AI358" s="38">
        <f t="shared" si="56"/>
        <v>-1</v>
      </c>
      <c r="AJ358" s="39">
        <f t="shared" si="57"/>
        <v>0</v>
      </c>
    </row>
    <row r="359" spans="32:36">
      <c r="AF359" s="28" t="b">
        <f t="shared" si="53"/>
        <v>0</v>
      </c>
      <c r="AG359" s="28" t="str">
        <f t="shared" si="54"/>
        <v/>
      </c>
      <c r="AH359" s="28" t="str">
        <f t="shared" si="55"/>
        <v/>
      </c>
      <c r="AI359" s="38">
        <f t="shared" si="56"/>
        <v>-1</v>
      </c>
      <c r="AJ359" s="39">
        <f t="shared" si="57"/>
        <v>0</v>
      </c>
    </row>
    <row r="360" spans="32:36">
      <c r="AF360" s="28" t="b">
        <f t="shared" si="53"/>
        <v>0</v>
      </c>
      <c r="AG360" s="28" t="str">
        <f t="shared" si="54"/>
        <v/>
      </c>
      <c r="AH360" s="28" t="str">
        <f t="shared" si="55"/>
        <v/>
      </c>
      <c r="AI360" s="38">
        <f t="shared" si="56"/>
        <v>-1</v>
      </c>
      <c r="AJ360" s="39">
        <f t="shared" si="57"/>
        <v>0</v>
      </c>
    </row>
    <row r="361" spans="32:36">
      <c r="AF361" s="28" t="b">
        <f t="shared" si="53"/>
        <v>0</v>
      </c>
      <c r="AG361" s="28" t="str">
        <f t="shared" si="54"/>
        <v/>
      </c>
      <c r="AH361" s="28" t="str">
        <f t="shared" si="55"/>
        <v/>
      </c>
      <c r="AI361" s="38">
        <f t="shared" si="56"/>
        <v>-1</v>
      </c>
      <c r="AJ361" s="39">
        <f t="shared" si="57"/>
        <v>0</v>
      </c>
    </row>
    <row r="362" spans="32:36">
      <c r="AF362" s="28" t="b">
        <f t="shared" si="53"/>
        <v>0</v>
      </c>
      <c r="AG362" s="28" t="str">
        <f t="shared" si="54"/>
        <v/>
      </c>
      <c r="AH362" s="28" t="str">
        <f t="shared" si="55"/>
        <v/>
      </c>
      <c r="AI362" s="38">
        <f t="shared" si="56"/>
        <v>-1</v>
      </c>
      <c r="AJ362" s="39">
        <f t="shared" si="57"/>
        <v>0</v>
      </c>
    </row>
    <row r="363" spans="32:36">
      <c r="AF363" s="28" t="b">
        <f t="shared" si="53"/>
        <v>0</v>
      </c>
      <c r="AG363" s="28" t="str">
        <f t="shared" si="54"/>
        <v/>
      </c>
      <c r="AH363" s="28" t="str">
        <f t="shared" si="55"/>
        <v/>
      </c>
      <c r="AI363" s="38">
        <f t="shared" si="56"/>
        <v>-1</v>
      </c>
      <c r="AJ363" s="39">
        <f t="shared" si="57"/>
        <v>0</v>
      </c>
    </row>
    <row r="364" spans="32:36">
      <c r="AF364" s="28" t="b">
        <f t="shared" si="53"/>
        <v>0</v>
      </c>
      <c r="AG364" s="28" t="str">
        <f t="shared" si="54"/>
        <v/>
      </c>
      <c r="AH364" s="28" t="str">
        <f t="shared" si="55"/>
        <v/>
      </c>
      <c r="AI364" s="38">
        <f t="shared" si="56"/>
        <v>-1</v>
      </c>
      <c r="AJ364" s="39">
        <f t="shared" si="57"/>
        <v>0</v>
      </c>
    </row>
    <row r="365" spans="32:36">
      <c r="AF365" s="28" t="b">
        <f t="shared" si="53"/>
        <v>0</v>
      </c>
      <c r="AG365" s="28" t="str">
        <f t="shared" si="54"/>
        <v/>
      </c>
      <c r="AH365" s="28" t="str">
        <f t="shared" si="55"/>
        <v/>
      </c>
      <c r="AI365" s="38">
        <f t="shared" si="56"/>
        <v>-1</v>
      </c>
      <c r="AJ365" s="39">
        <f t="shared" si="57"/>
        <v>0</v>
      </c>
    </row>
    <row r="366" spans="32:36">
      <c r="AF366" s="28" t="b">
        <f t="shared" si="53"/>
        <v>0</v>
      </c>
      <c r="AG366" s="28" t="str">
        <f t="shared" si="54"/>
        <v/>
      </c>
      <c r="AH366" s="28" t="str">
        <f t="shared" si="55"/>
        <v/>
      </c>
      <c r="AI366" s="38">
        <f t="shared" si="56"/>
        <v>-1</v>
      </c>
      <c r="AJ366" s="39">
        <f t="shared" si="57"/>
        <v>0</v>
      </c>
    </row>
    <row r="367" spans="32:36">
      <c r="AF367" s="28" t="b">
        <f t="shared" si="53"/>
        <v>0</v>
      </c>
      <c r="AG367" s="28" t="str">
        <f t="shared" si="54"/>
        <v/>
      </c>
      <c r="AH367" s="28" t="str">
        <f t="shared" si="55"/>
        <v/>
      </c>
      <c r="AI367" s="38">
        <f t="shared" si="56"/>
        <v>-1</v>
      </c>
      <c r="AJ367" s="39">
        <f t="shared" si="57"/>
        <v>0</v>
      </c>
    </row>
    <row r="368" spans="32:36">
      <c r="AF368" s="28" t="b">
        <f t="shared" si="53"/>
        <v>0</v>
      </c>
      <c r="AG368" s="28" t="str">
        <f t="shared" si="54"/>
        <v/>
      </c>
      <c r="AH368" s="28" t="str">
        <f t="shared" si="55"/>
        <v/>
      </c>
      <c r="AI368" s="38">
        <f t="shared" si="56"/>
        <v>-1</v>
      </c>
      <c r="AJ368" s="39">
        <f t="shared" si="57"/>
        <v>0</v>
      </c>
    </row>
    <row r="369" spans="32:36">
      <c r="AF369" s="28" t="b">
        <f t="shared" si="53"/>
        <v>0</v>
      </c>
      <c r="AG369" s="28" t="str">
        <f t="shared" si="54"/>
        <v/>
      </c>
      <c r="AH369" s="28" t="str">
        <f t="shared" si="55"/>
        <v/>
      </c>
      <c r="AI369" s="38">
        <f t="shared" si="56"/>
        <v>-1</v>
      </c>
      <c r="AJ369" s="39">
        <f t="shared" si="57"/>
        <v>0</v>
      </c>
    </row>
    <row r="370" spans="32:36">
      <c r="AF370" s="28" t="b">
        <f t="shared" si="53"/>
        <v>0</v>
      </c>
      <c r="AG370" s="28" t="str">
        <f t="shared" si="54"/>
        <v/>
      </c>
      <c r="AH370" s="28" t="str">
        <f t="shared" si="55"/>
        <v/>
      </c>
      <c r="AI370" s="38">
        <f t="shared" si="56"/>
        <v>-1</v>
      </c>
      <c r="AJ370" s="39">
        <f t="shared" si="57"/>
        <v>0</v>
      </c>
    </row>
    <row r="371" spans="32:36">
      <c r="AF371" s="28" t="b">
        <f t="shared" si="53"/>
        <v>0</v>
      </c>
      <c r="AG371" s="28" t="str">
        <f t="shared" si="54"/>
        <v/>
      </c>
      <c r="AH371" s="28" t="str">
        <f t="shared" si="55"/>
        <v/>
      </c>
      <c r="AI371" s="38">
        <f t="shared" si="56"/>
        <v>-1</v>
      </c>
      <c r="AJ371" s="39">
        <f t="shared" si="57"/>
        <v>0</v>
      </c>
    </row>
    <row r="372" spans="32:36">
      <c r="AF372" s="28" t="b">
        <f t="shared" si="53"/>
        <v>0</v>
      </c>
      <c r="AG372" s="28" t="str">
        <f t="shared" si="54"/>
        <v/>
      </c>
      <c r="AH372" s="28" t="str">
        <f t="shared" si="55"/>
        <v/>
      </c>
      <c r="AI372" s="38">
        <f t="shared" si="56"/>
        <v>-1</v>
      </c>
      <c r="AJ372" s="39">
        <f t="shared" si="57"/>
        <v>0</v>
      </c>
    </row>
    <row r="373" spans="32:36">
      <c r="AF373" s="28" t="b">
        <f t="shared" si="53"/>
        <v>0</v>
      </c>
      <c r="AG373" s="28" t="str">
        <f t="shared" si="54"/>
        <v/>
      </c>
      <c r="AH373" s="28" t="str">
        <f t="shared" si="55"/>
        <v/>
      </c>
      <c r="AI373" s="38">
        <f t="shared" si="56"/>
        <v>-1</v>
      </c>
      <c r="AJ373" s="39">
        <f t="shared" si="57"/>
        <v>0</v>
      </c>
    </row>
    <row r="374" spans="32:36">
      <c r="AF374" s="28" t="b">
        <f t="shared" si="53"/>
        <v>0</v>
      </c>
      <c r="AG374" s="28" t="str">
        <f t="shared" si="54"/>
        <v/>
      </c>
      <c r="AH374" s="28" t="str">
        <f t="shared" si="55"/>
        <v/>
      </c>
      <c r="AI374" s="38">
        <f t="shared" si="56"/>
        <v>-1</v>
      </c>
      <c r="AJ374" s="39">
        <f t="shared" si="57"/>
        <v>0</v>
      </c>
    </row>
    <row r="375" spans="32:36">
      <c r="AF375" s="28" t="b">
        <f t="shared" si="53"/>
        <v>0</v>
      </c>
      <c r="AG375" s="28" t="str">
        <f t="shared" si="54"/>
        <v/>
      </c>
      <c r="AH375" s="28" t="str">
        <f t="shared" si="55"/>
        <v/>
      </c>
      <c r="AI375" s="38">
        <f t="shared" si="56"/>
        <v>-1</v>
      </c>
      <c r="AJ375" s="39">
        <f t="shared" si="57"/>
        <v>0</v>
      </c>
    </row>
    <row r="376" spans="32:36">
      <c r="AF376" s="28" t="b">
        <f t="shared" si="53"/>
        <v>0</v>
      </c>
      <c r="AG376" s="28" t="str">
        <f t="shared" si="54"/>
        <v/>
      </c>
      <c r="AH376" s="28" t="str">
        <f t="shared" si="55"/>
        <v/>
      </c>
      <c r="AI376" s="38">
        <f t="shared" si="56"/>
        <v>-1</v>
      </c>
      <c r="AJ376" s="39">
        <f t="shared" si="57"/>
        <v>0</v>
      </c>
    </row>
    <row r="377" spans="32:36">
      <c r="AF377" s="28" t="b">
        <f t="shared" si="53"/>
        <v>0</v>
      </c>
      <c r="AG377" s="28" t="str">
        <f t="shared" si="54"/>
        <v/>
      </c>
      <c r="AH377" s="28" t="str">
        <f t="shared" si="55"/>
        <v/>
      </c>
      <c r="AI377" s="38">
        <f t="shared" si="56"/>
        <v>-1</v>
      </c>
      <c r="AJ377" s="39">
        <f t="shared" si="57"/>
        <v>0</v>
      </c>
    </row>
    <row r="378" spans="32:36">
      <c r="AF378" s="28" t="b">
        <f t="shared" si="53"/>
        <v>0</v>
      </c>
      <c r="AG378" s="28" t="str">
        <f t="shared" si="54"/>
        <v/>
      </c>
      <c r="AH378" s="28" t="str">
        <f t="shared" si="55"/>
        <v/>
      </c>
      <c r="AI378" s="38">
        <f t="shared" si="56"/>
        <v>-1</v>
      </c>
      <c r="AJ378" s="39">
        <f t="shared" si="57"/>
        <v>0</v>
      </c>
    </row>
    <row r="379" spans="32:36">
      <c r="AF379" s="28" t="b">
        <f t="shared" si="53"/>
        <v>0</v>
      </c>
      <c r="AG379" s="28" t="str">
        <f t="shared" si="54"/>
        <v/>
      </c>
      <c r="AH379" s="28" t="str">
        <f t="shared" si="55"/>
        <v/>
      </c>
      <c r="AI379" s="38">
        <f t="shared" si="56"/>
        <v>-1</v>
      </c>
      <c r="AJ379" s="39">
        <f t="shared" si="57"/>
        <v>0</v>
      </c>
    </row>
    <row r="380" spans="32:36">
      <c r="AF380" s="28" t="b">
        <f t="shared" si="53"/>
        <v>0</v>
      </c>
      <c r="AG380" s="28" t="str">
        <f t="shared" si="54"/>
        <v/>
      </c>
      <c r="AH380" s="28" t="str">
        <f t="shared" si="55"/>
        <v/>
      </c>
      <c r="AI380" s="38">
        <f t="shared" si="56"/>
        <v>-1</v>
      </c>
      <c r="AJ380" s="39">
        <f t="shared" si="57"/>
        <v>0</v>
      </c>
    </row>
    <row r="381" spans="32:36">
      <c r="AF381" s="28" t="b">
        <f t="shared" si="53"/>
        <v>0</v>
      </c>
      <c r="AG381" s="28" t="str">
        <f t="shared" si="54"/>
        <v/>
      </c>
      <c r="AH381" s="28" t="str">
        <f t="shared" si="55"/>
        <v/>
      </c>
      <c r="AI381" s="38">
        <f t="shared" si="56"/>
        <v>-1</v>
      </c>
      <c r="AJ381" s="39">
        <f t="shared" si="57"/>
        <v>0</v>
      </c>
    </row>
    <row r="382" spans="32:36">
      <c r="AF382" s="28" t="b">
        <f t="shared" si="53"/>
        <v>0</v>
      </c>
      <c r="AG382" s="28" t="str">
        <f t="shared" si="54"/>
        <v/>
      </c>
      <c r="AH382" s="28" t="str">
        <f t="shared" si="55"/>
        <v/>
      </c>
      <c r="AI382" s="38">
        <f t="shared" si="56"/>
        <v>-1</v>
      </c>
      <c r="AJ382" s="39">
        <f t="shared" si="57"/>
        <v>0</v>
      </c>
    </row>
    <row r="383" spans="32:36">
      <c r="AF383" s="28" t="b">
        <f t="shared" si="53"/>
        <v>0</v>
      </c>
      <c r="AG383" s="28" t="str">
        <f t="shared" si="54"/>
        <v/>
      </c>
      <c r="AH383" s="28" t="str">
        <f t="shared" si="55"/>
        <v/>
      </c>
      <c r="AI383" s="38">
        <f t="shared" si="56"/>
        <v>-1</v>
      </c>
      <c r="AJ383" s="39">
        <f t="shared" si="57"/>
        <v>0</v>
      </c>
    </row>
    <row r="384" spans="32:36">
      <c r="AF384" s="28" t="b">
        <f t="shared" si="53"/>
        <v>0</v>
      </c>
      <c r="AG384" s="28" t="str">
        <f t="shared" si="54"/>
        <v/>
      </c>
      <c r="AH384" s="28" t="str">
        <f t="shared" si="55"/>
        <v/>
      </c>
      <c r="AI384" s="38">
        <f t="shared" si="56"/>
        <v>-1</v>
      </c>
      <c r="AJ384" s="39">
        <f t="shared" si="57"/>
        <v>0</v>
      </c>
    </row>
    <row r="385" spans="32:36">
      <c r="AF385" s="28" t="b">
        <f t="shared" si="53"/>
        <v>0</v>
      </c>
      <c r="AG385" s="28" t="str">
        <f t="shared" si="54"/>
        <v/>
      </c>
      <c r="AH385" s="28" t="str">
        <f t="shared" si="55"/>
        <v/>
      </c>
      <c r="AI385" s="38">
        <f t="shared" si="56"/>
        <v>-1</v>
      </c>
      <c r="AJ385" s="39">
        <f t="shared" si="57"/>
        <v>0</v>
      </c>
    </row>
    <row r="386" spans="32:36">
      <c r="AF386" s="28" t="b">
        <f t="shared" si="53"/>
        <v>0</v>
      </c>
      <c r="AG386" s="28" t="str">
        <f t="shared" si="54"/>
        <v/>
      </c>
      <c r="AH386" s="28" t="str">
        <f t="shared" si="55"/>
        <v/>
      </c>
      <c r="AI386" s="38">
        <f t="shared" si="56"/>
        <v>-1</v>
      </c>
      <c r="AJ386" s="39">
        <f t="shared" si="57"/>
        <v>0</v>
      </c>
    </row>
    <row r="387" spans="32:36">
      <c r="AF387" s="28" t="b">
        <f t="shared" si="53"/>
        <v>0</v>
      </c>
      <c r="AG387" s="28" t="str">
        <f t="shared" si="54"/>
        <v/>
      </c>
      <c r="AH387" s="28" t="str">
        <f t="shared" si="55"/>
        <v/>
      </c>
      <c r="AI387" s="38">
        <f t="shared" si="56"/>
        <v>-1</v>
      </c>
      <c r="AJ387" s="39">
        <f t="shared" si="57"/>
        <v>0</v>
      </c>
    </row>
    <row r="388" spans="32:36">
      <c r="AF388" s="28" t="b">
        <f t="shared" si="53"/>
        <v>0</v>
      </c>
      <c r="AG388" s="28" t="str">
        <f t="shared" si="54"/>
        <v/>
      </c>
      <c r="AH388" s="28" t="str">
        <f t="shared" si="55"/>
        <v/>
      </c>
      <c r="AI388" s="38">
        <f t="shared" si="56"/>
        <v>-1</v>
      </c>
      <c r="AJ388" s="39">
        <f t="shared" si="57"/>
        <v>0</v>
      </c>
    </row>
    <row r="389" spans="32:36">
      <c r="AF389" s="28" t="b">
        <f t="shared" si="53"/>
        <v>0</v>
      </c>
      <c r="AG389" s="28" t="str">
        <f t="shared" si="54"/>
        <v/>
      </c>
      <c r="AH389" s="28" t="str">
        <f t="shared" si="55"/>
        <v/>
      </c>
      <c r="AI389" s="38">
        <f t="shared" si="56"/>
        <v>-1</v>
      </c>
      <c r="AJ389" s="39">
        <f t="shared" si="57"/>
        <v>0</v>
      </c>
    </row>
  </sheetData>
  <mergeCells count="35">
    <mergeCell ref="A1:AS1"/>
    <mergeCell ref="A2:AE2"/>
    <mergeCell ref="AK2:AS2"/>
    <mergeCell ref="F3:I3"/>
    <mergeCell ref="J3:M3"/>
    <mergeCell ref="N3:Q3"/>
    <mergeCell ref="R3:V3"/>
    <mergeCell ref="W3:AA3"/>
    <mergeCell ref="AB3:AE3"/>
    <mergeCell ref="F4:H4"/>
    <mergeCell ref="J4:L4"/>
    <mergeCell ref="N4:P4"/>
    <mergeCell ref="R4:T4"/>
    <mergeCell ref="W4:Y4"/>
    <mergeCell ref="AB4:AD4"/>
    <mergeCell ref="A3:A4"/>
    <mergeCell ref="B3:B4"/>
    <mergeCell ref="B12:B19"/>
    <mergeCell ref="C3:C4"/>
    <mergeCell ref="D3:D4"/>
    <mergeCell ref="E3: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</mergeCells>
  <printOptions horizontalCentered="1"/>
  <pageMargins left="0.503472222222222" right="0.503472222222222" top="0.751388888888889" bottom="0.751388888888889" header="0.298611111111111" footer="0.298611111111111"/>
  <pageSetup paperSize="8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钢筋笼计算表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Administrator</cp:lastModifiedBy>
  <dcterms:created xsi:type="dcterms:W3CDTF">2017-12-19T05:34:00Z</dcterms:created>
  <dcterms:modified xsi:type="dcterms:W3CDTF">2019-08-19T13:57:01Z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